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940" windowHeight="4620" activeTab="6"/>
  </bookViews>
  <sheets>
    <sheet name="0520" sheetId="1" r:id="rId1"/>
    <sheet name="0515_03" sheetId="2" r:id="rId2"/>
    <sheet name="0515_05" sheetId="3" r:id="rId3"/>
    <sheet name="0517" sheetId="4" r:id="rId4"/>
    <sheet name="0519" sheetId="5" r:id="rId5"/>
    <sheet name="0523" sheetId="6" r:id="rId6"/>
    <sheet name="0510" sheetId="7" r:id="rId7"/>
  </sheets>
  <definedNames>
    <definedName name="_xlnm.Print_Area" localSheetId="6">'0510'!$A$1:$O$25</definedName>
    <definedName name="_xlnm.Print_Area" localSheetId="1">'0515_03'!$A$1:$O$27</definedName>
    <definedName name="_xlnm.Print_Area" localSheetId="2">'0515_05'!$A$1:$O$27</definedName>
    <definedName name="_xlnm.Print_Area" localSheetId="3">'0517'!$A$1:$O$27</definedName>
    <definedName name="_xlnm.Print_Area" localSheetId="4">'0519'!$A$1:$O$27</definedName>
    <definedName name="_xlnm.Print_Area" localSheetId="0">'0520'!$A$1:$O$27</definedName>
    <definedName name="_xlnm.Print_Area" localSheetId="5">'0523'!$A$1:$O$27</definedName>
  </definedNames>
  <calcPr fullCalcOnLoad="1"/>
</workbook>
</file>

<file path=xl/sharedStrings.xml><?xml version="1.0" encoding="utf-8"?>
<sst xmlns="http://schemas.openxmlformats.org/spreadsheetml/2006/main" count="321" uniqueCount="64">
  <si>
    <t>University of California, Los Angeles</t>
  </si>
  <si>
    <t>DOC DATE</t>
  </si>
  <si>
    <r>
      <t>TYPE              ENTRY</t>
    </r>
    <r>
      <rPr>
        <b/>
        <sz val="10"/>
        <rFont val="Arial"/>
        <family val="2"/>
      </rPr>
      <t xml:space="preserve"> </t>
    </r>
    <r>
      <rPr>
        <b/>
        <sz val="16"/>
        <rFont val="Arial"/>
        <family val="2"/>
      </rPr>
      <t>53</t>
    </r>
  </si>
  <si>
    <t>TRANSACTION NO.</t>
  </si>
  <si>
    <r>
      <t xml:space="preserve">PAGE </t>
    </r>
    <r>
      <rPr>
        <u val="single"/>
        <sz val="8"/>
        <rFont val="Arial"/>
        <family val="2"/>
      </rPr>
      <t xml:space="preserve">   1 </t>
    </r>
    <r>
      <rPr>
        <sz val="8"/>
        <rFont val="Arial"/>
        <family val="2"/>
      </rPr>
      <t xml:space="preserve"> OF </t>
    </r>
    <r>
      <rPr>
        <u val="single"/>
        <sz val="8"/>
        <rFont val="Arial"/>
        <family val="2"/>
      </rPr>
      <t xml:space="preserve"> 1   .</t>
    </r>
  </si>
  <si>
    <t>DEPT. CODE</t>
  </si>
  <si>
    <t>DATE PREPARED</t>
  </si>
  <si>
    <t>PREPARED BY</t>
  </si>
  <si>
    <t>PHONE EXTENSION</t>
  </si>
  <si>
    <t>SIGNATURE</t>
  </si>
  <si>
    <t>DESCRIPTION OF GOODS AND SERVICES BEING RECHARGED:</t>
  </si>
  <si>
    <t>QUANTITY</t>
  </si>
  <si>
    <t>APPROVED RATE</t>
  </si>
  <si>
    <t>TOTAL</t>
  </si>
  <si>
    <t>TOTAL RECHARGE</t>
  </si>
  <si>
    <t>LOC</t>
  </si>
  <si>
    <t>ACCOUNT</t>
  </si>
  <si>
    <t>CC</t>
  </si>
  <si>
    <t>FUND</t>
  </si>
  <si>
    <t>PROJECT</t>
  </si>
  <si>
    <t>FIN. CLASS</t>
  </si>
  <si>
    <t>SOURCE</t>
  </si>
  <si>
    <t>DESCRIPTION</t>
  </si>
  <si>
    <t>REFERENCE</t>
  </si>
  <si>
    <t>AMOUNT</t>
  </si>
  <si>
    <t>SUB</t>
  </si>
  <si>
    <t>OBJECT</t>
  </si>
  <si>
    <t>CHARGED</t>
  </si>
  <si>
    <t>CREDITED</t>
  </si>
  <si>
    <t>Clinical Labs</t>
  </si>
  <si>
    <t>Blood Donation</t>
  </si>
  <si>
    <t>Blood
Donation</t>
  </si>
  <si>
    <t>ORIGINATING DEPARTMENT</t>
  </si>
  <si>
    <t>HONORS AND UNDERGRADUATE PROGRAMS</t>
  </si>
  <si>
    <t>BEVERLY J. GOLDRUP
FOR KATHY ORIBA,
MANAGER OF HUP PERSONNEL</t>
  </si>
  <si>
    <t>X65822</t>
  </si>
  <si>
    <t>Salary Recharge for Blood Donation for:</t>
  </si>
  <si>
    <t>INTERDEPARTMENTAL RECHARGE REQUEST</t>
  </si>
  <si>
    <t>RETENTION:  OFFICE OF ACCOUNTING SERVICES - 5 YEARS SUBJECT TO CONTRACT AND GRANT REQUIREMENTS</t>
  </si>
  <si>
    <t>OTHER COPIES - 0-5 YEARS</t>
  </si>
  <si>
    <t>DEPARTMENT/HUP</t>
  </si>
  <si>
    <t>Betty J. Glick 11/21/02</t>
  </si>
  <si>
    <t>Betty J. Glick 2/28/03</t>
  </si>
  <si>
    <t>Betty J. Glick 7/28/03</t>
  </si>
  <si>
    <t>Betty J. Glick 5/20/03</t>
  </si>
  <si>
    <t>Mary Ries 5/7/03</t>
  </si>
  <si>
    <t>Mary Ries 7/17/03</t>
  </si>
  <si>
    <t>Joshua Stern 12/3/02</t>
  </si>
  <si>
    <t>Lee Lovereidge 1/9/03</t>
  </si>
  <si>
    <t>Lars Larson 9/15/03</t>
  </si>
  <si>
    <t>Chrisnna Gunther-Murphy 11/19/03</t>
  </si>
  <si>
    <t>Joseph Appel 11/19/02</t>
  </si>
  <si>
    <t>Ryan Purdy 11/4/02</t>
  </si>
  <si>
    <t>Aaron Giacosa 2/19/03</t>
  </si>
  <si>
    <t>Aaron Giacosa 11/26/02</t>
  </si>
  <si>
    <t>Aaron Giacosa 5/2/03</t>
  </si>
  <si>
    <t>Joshua Gonzalez 1/115/03</t>
  </si>
  <si>
    <t>Ruby Lan 4/16/03</t>
  </si>
  <si>
    <t>Ruby Lan 7/23/03</t>
  </si>
  <si>
    <t>Fernando Macias 8/28/03</t>
  </si>
  <si>
    <t>Tomas Licea 1/29/03</t>
  </si>
  <si>
    <t>Tomas Licea 10/24/03</t>
  </si>
  <si>
    <t>Hours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</si>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</sst>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0"/>
  </numFmts>
  <fonts count="15">
    <font>
      <sz val="9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164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8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 wrapText="1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12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Continuous" vertical="center" wrapText="1"/>
    </xf>
    <xf numFmtId="0" fontId="11" fillId="0" borderId="12" xfId="0" applyFont="1" applyBorder="1" applyAlignment="1">
      <alignment horizontal="centerContinuous" vertical="center" wrapText="1"/>
    </xf>
    <xf numFmtId="0" fontId="11" fillId="0" borderId="15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6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2" fontId="0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/>
    </xf>
    <xf numFmtId="2" fontId="0" fillId="0" borderId="16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4" fontId="13" fillId="0" borderId="1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/>
    </xf>
    <xf numFmtId="2" fontId="13" fillId="0" borderId="16" xfId="0" applyNumberFormat="1" applyFont="1" applyBorder="1" applyAlignment="1">
      <alignment horizontal="right"/>
    </xf>
    <xf numFmtId="7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1000125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1000125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1000125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1000125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1000125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1000125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1000125</xdr:colOff>
      <xdr:row>1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1000125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1000125</xdr:colOff>
      <xdr:row>1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zoomScale="75" zoomScaleNormal="75" workbookViewId="0" topLeftCell="B16">
      <selection activeCell="O25" sqref="O25"/>
    </sheetView>
  </sheetViews>
  <sheetFormatPr defaultColWidth="9.140625" defaultRowHeight="12"/>
  <cols>
    <col min="1" max="1" width="1.8515625" style="0" customWidth="1"/>
    <col min="2" max="2" width="22.7109375" style="0" customWidth="1"/>
    <col min="3" max="3" width="2.57421875" style="0" customWidth="1"/>
    <col min="4" max="4" width="10.7109375" style="0" customWidth="1"/>
    <col min="5" max="5" width="4.421875" style="0" customWidth="1"/>
    <col min="6" max="6" width="8.140625" style="0" customWidth="1"/>
    <col min="7" max="7" width="9.7109375" style="0" customWidth="1"/>
    <col min="8" max="8" width="5.57421875" style="0" customWidth="1"/>
    <col min="9" max="9" width="8.57421875" style="0" customWidth="1"/>
    <col min="10" max="10" width="13.140625" style="0" customWidth="1"/>
    <col min="12" max="12" width="12.421875" style="0" customWidth="1"/>
    <col min="13" max="13" width="12.28125" style="0" customWidth="1"/>
    <col min="14" max="14" width="12.57421875" style="0" customWidth="1"/>
    <col min="15" max="15" width="11.57421875" style="0" customWidth="1"/>
    <col min="16" max="16" width="9.00390625" style="1" customWidth="1"/>
    <col min="17" max="37" width="9.140625" style="1" customWidth="1"/>
  </cols>
  <sheetData>
    <row r="1" spans="2:15" ht="33.75" customHeight="1">
      <c r="B1" s="27"/>
      <c r="C1" s="111" t="s">
        <v>0</v>
      </c>
      <c r="D1" s="111"/>
      <c r="E1" s="111"/>
      <c r="F1" s="111"/>
      <c r="G1" s="111"/>
      <c r="H1" s="111"/>
      <c r="I1" s="111"/>
      <c r="J1" s="111"/>
      <c r="K1" s="44"/>
      <c r="L1" s="27"/>
      <c r="M1" s="20" t="s">
        <v>1</v>
      </c>
      <c r="N1" s="49" t="s">
        <v>2</v>
      </c>
      <c r="O1" s="19" t="s">
        <v>3</v>
      </c>
    </row>
    <row r="2" spans="2:15" ht="18" customHeight="1">
      <c r="B2" s="27"/>
      <c r="C2" s="110" t="s">
        <v>37</v>
      </c>
      <c r="D2" s="110"/>
      <c r="E2" s="110"/>
      <c r="F2" s="110"/>
      <c r="G2" s="110"/>
      <c r="H2" s="110"/>
      <c r="I2" s="110"/>
      <c r="J2" s="110"/>
      <c r="K2" s="108" t="s">
        <v>4</v>
      </c>
      <c r="L2" s="109"/>
      <c r="M2" s="21">
        <f ca="1">TODAY()</f>
        <v>38391</v>
      </c>
      <c r="N2" s="50"/>
      <c r="O2" s="22"/>
    </row>
    <row r="3" spans="13:15" ht="16.5" customHeight="1">
      <c r="M3" s="10"/>
      <c r="N3" s="11"/>
      <c r="O3" s="12"/>
    </row>
    <row r="4" spans="1:37" s="5" customFormat="1" ht="9" customHeight="1">
      <c r="A4" s="23"/>
      <c r="B4" s="24" t="s">
        <v>32</v>
      </c>
      <c r="C4" s="24"/>
      <c r="D4" s="24"/>
      <c r="E4" s="24"/>
      <c r="F4" s="26"/>
      <c r="G4" s="25" t="s">
        <v>5</v>
      </c>
      <c r="H4" s="23" t="s">
        <v>6</v>
      </c>
      <c r="I4" s="26"/>
      <c r="J4" s="23" t="s">
        <v>7</v>
      </c>
      <c r="K4" s="24"/>
      <c r="L4" s="24"/>
      <c r="M4" s="35" t="s">
        <v>8</v>
      </c>
      <c r="N4" s="23" t="s">
        <v>9</v>
      </c>
      <c r="O4" s="2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2" customFormat="1" ht="40.5" customHeight="1">
      <c r="A5" s="51"/>
      <c r="B5" s="123" t="s">
        <v>33</v>
      </c>
      <c r="C5" s="123"/>
      <c r="D5" s="123"/>
      <c r="E5" s="123"/>
      <c r="F5" s="124"/>
      <c r="G5" s="62">
        <v>520</v>
      </c>
      <c r="H5" s="63">
        <f ca="1">TODAY()</f>
        <v>38391</v>
      </c>
      <c r="I5" s="64"/>
      <c r="J5" s="125" t="s">
        <v>34</v>
      </c>
      <c r="K5" s="126"/>
      <c r="L5" s="127"/>
      <c r="M5" s="65" t="s">
        <v>35</v>
      </c>
      <c r="N5" s="118"/>
      <c r="O5" s="1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s="2" customFormat="1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8" customFormat="1" ht="23.25" customHeight="1">
      <c r="A7" s="31"/>
      <c r="B7" s="29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 t="s">
        <v>11</v>
      </c>
      <c r="N7" s="7" t="s">
        <v>12</v>
      </c>
      <c r="O7" s="16" t="s">
        <v>13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2" customFormat="1" ht="16.5" customHeight="1">
      <c r="A8" s="33"/>
      <c r="B8" s="120" t="s">
        <v>36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68"/>
      <c r="N8" s="69"/>
      <c r="O8" s="69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2" customFormat="1" ht="16.5" customHeight="1">
      <c r="A9" s="3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102" t="s">
        <v>62</v>
      </c>
      <c r="N9" s="70"/>
      <c r="O9" s="7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2" customFormat="1" ht="16.5" customHeight="1">
      <c r="A10" s="32"/>
      <c r="B10" s="113" t="s">
        <v>41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67">
        <v>4</v>
      </c>
      <c r="N10" s="103">
        <v>56.97</v>
      </c>
      <c r="O10" s="92">
        <f>M10*N10</f>
        <v>227.88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2" customFormat="1" ht="16.5" customHeight="1">
      <c r="A11" s="32"/>
      <c r="B11" s="106" t="s">
        <v>42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67">
        <v>4</v>
      </c>
      <c r="N11" s="103">
        <v>56.97</v>
      </c>
      <c r="O11" s="92">
        <f aca="true" t="shared" si="0" ref="O11:O16">M11*N11</f>
        <v>227.88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" customFormat="1" ht="16.5" customHeight="1">
      <c r="A12" s="32"/>
      <c r="B12" s="106" t="s">
        <v>43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67">
        <v>4</v>
      </c>
      <c r="N12" s="103">
        <v>56.97</v>
      </c>
      <c r="O12" s="92">
        <f t="shared" si="0"/>
        <v>227.88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2" customFormat="1" ht="16.5" customHeight="1">
      <c r="A13" s="32"/>
      <c r="B13" s="106" t="s">
        <v>44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67">
        <v>4</v>
      </c>
      <c r="N13" s="103">
        <v>56.97</v>
      </c>
      <c r="O13" s="92">
        <f t="shared" si="0"/>
        <v>227.88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2" customFormat="1" ht="16.5" customHeight="1">
      <c r="A14" s="3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67"/>
      <c r="N14" s="92"/>
      <c r="O14" s="92" t="s">
        <v>63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2" customFormat="1" ht="16.5" customHeight="1">
      <c r="A15" s="32"/>
      <c r="B15" s="106" t="s">
        <v>45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67">
        <v>4</v>
      </c>
      <c r="N15" s="92">
        <v>17.83</v>
      </c>
      <c r="O15" s="92">
        <f t="shared" si="0"/>
        <v>71.32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2" customFormat="1" ht="16.5" customHeight="1">
      <c r="A16" s="32"/>
      <c r="B16" s="106" t="s">
        <v>46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67">
        <v>4</v>
      </c>
      <c r="N16" s="92">
        <v>17.83</v>
      </c>
      <c r="O16" s="92">
        <f t="shared" si="0"/>
        <v>71.32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2" customFormat="1" ht="16.5" customHeight="1">
      <c r="A17" s="3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67"/>
      <c r="N17" s="71"/>
      <c r="O17" s="7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2" customFormat="1" ht="16.5" customHeight="1">
      <c r="A18" s="32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67"/>
      <c r="N18" s="71"/>
      <c r="O18" s="7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6.5" customHeight="1">
      <c r="A19" s="41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67"/>
      <c r="N19" s="71"/>
      <c r="O19" s="7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4" customFormat="1" ht="27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2" t="s">
        <v>14</v>
      </c>
      <c r="N20" s="42"/>
      <c r="O20" s="28">
        <f>SUM(O10:O19)</f>
        <v>1054.1599999999999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39" customFormat="1" ht="35.25" customHeight="1">
      <c r="A21" s="43"/>
      <c r="B21" s="52"/>
      <c r="C21" s="48" t="s">
        <v>15</v>
      </c>
      <c r="D21" s="47" t="s">
        <v>16</v>
      </c>
      <c r="E21" s="47" t="s">
        <v>17</v>
      </c>
      <c r="F21" s="47" t="s">
        <v>18</v>
      </c>
      <c r="G21" s="47" t="s">
        <v>19</v>
      </c>
      <c r="H21" s="43" t="s">
        <v>20</v>
      </c>
      <c r="I21" s="52"/>
      <c r="J21" s="47" t="s">
        <v>21</v>
      </c>
      <c r="K21" s="53" t="s">
        <v>22</v>
      </c>
      <c r="L21" s="54"/>
      <c r="M21" s="47" t="s">
        <v>23</v>
      </c>
      <c r="N21" s="47" t="s">
        <v>24</v>
      </c>
      <c r="O21" s="47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39" customFormat="1" ht="15" customHeight="1">
      <c r="A22" s="43"/>
      <c r="B22" s="52"/>
      <c r="C22" s="48"/>
      <c r="D22" s="47"/>
      <c r="E22" s="47"/>
      <c r="F22" s="47"/>
      <c r="G22" s="47"/>
      <c r="H22" s="37" t="s">
        <v>25</v>
      </c>
      <c r="I22" s="40" t="s">
        <v>26</v>
      </c>
      <c r="J22" s="47"/>
      <c r="K22" s="55"/>
      <c r="L22" s="56"/>
      <c r="M22" s="47"/>
      <c r="N22" s="36" t="s">
        <v>27</v>
      </c>
      <c r="O22" s="36" t="s">
        <v>28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15" ht="26.25" customHeight="1">
      <c r="A23" s="45"/>
      <c r="B23" s="74" t="s">
        <v>29</v>
      </c>
      <c r="C23" s="75">
        <v>4</v>
      </c>
      <c r="D23" s="76">
        <v>427866</v>
      </c>
      <c r="E23" s="76"/>
      <c r="F23" s="76">
        <v>63000</v>
      </c>
      <c r="G23" s="76"/>
      <c r="H23" s="77">
        <v>3</v>
      </c>
      <c r="I23" s="78">
        <v>7267</v>
      </c>
      <c r="J23" s="79"/>
      <c r="K23" s="114" t="s">
        <v>30</v>
      </c>
      <c r="L23" s="115"/>
      <c r="M23" s="82" t="s">
        <v>31</v>
      </c>
      <c r="N23" s="83">
        <f>O20</f>
        <v>1054.1599999999999</v>
      </c>
      <c r="O23" s="83"/>
    </row>
    <row r="24" spans="1:15" ht="26.25" customHeight="1">
      <c r="A24" s="45"/>
      <c r="B24" s="74" t="s">
        <v>40</v>
      </c>
      <c r="C24" s="84">
        <v>4</v>
      </c>
      <c r="D24" s="79">
        <v>403803</v>
      </c>
      <c r="E24" s="75"/>
      <c r="F24" s="79">
        <v>19900</v>
      </c>
      <c r="G24" s="75"/>
      <c r="H24" s="85">
        <v>3</v>
      </c>
      <c r="I24" s="78">
        <v>3250</v>
      </c>
      <c r="J24" s="79"/>
      <c r="K24" s="114" t="s">
        <v>30</v>
      </c>
      <c r="L24" s="115"/>
      <c r="M24" s="82" t="s">
        <v>31</v>
      </c>
      <c r="N24" s="83"/>
      <c r="O24" s="83">
        <f>O20</f>
        <v>1054.1599999999999</v>
      </c>
    </row>
    <row r="25" spans="1:15" ht="26.25" customHeight="1">
      <c r="A25" s="57"/>
      <c r="B25" s="58"/>
      <c r="C25" s="3"/>
      <c r="D25" s="66"/>
      <c r="E25" s="66"/>
      <c r="F25" s="66"/>
      <c r="G25" s="66"/>
      <c r="H25" s="34"/>
      <c r="I25" s="9"/>
      <c r="J25" s="8"/>
      <c r="K25" s="59"/>
      <c r="L25" s="60"/>
      <c r="M25" s="61"/>
      <c r="N25" s="30"/>
      <c r="O25" s="30"/>
    </row>
    <row r="26" spans="2:37" s="2" customFormat="1" ht="12">
      <c r="B26" s="112" t="s">
        <v>38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s="2" customFormat="1" ht="12"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</sheetData>
  <mergeCells count="21">
    <mergeCell ref="N5:O5"/>
    <mergeCell ref="B8:L8"/>
    <mergeCell ref="B11:L11"/>
    <mergeCell ref="B5:F5"/>
    <mergeCell ref="J5:L5"/>
    <mergeCell ref="B10:L10"/>
    <mergeCell ref="B26:O26"/>
    <mergeCell ref="B27:O27"/>
    <mergeCell ref="K23:L23"/>
    <mergeCell ref="B15:L15"/>
    <mergeCell ref="B16:L16"/>
    <mergeCell ref="B17:L17"/>
    <mergeCell ref="K24:L24"/>
    <mergeCell ref="B18:L18"/>
    <mergeCell ref="B19:L19"/>
    <mergeCell ref="B14:L14"/>
    <mergeCell ref="K2:L2"/>
    <mergeCell ref="C2:J2"/>
    <mergeCell ref="C1:J1"/>
    <mergeCell ref="B12:L12"/>
    <mergeCell ref="B13:L13"/>
  </mergeCells>
  <printOptions horizontalCentered="1"/>
  <pageMargins left="0.25" right="0.25" top="0.5" bottom="0.5" header="0.25" footer="0.25"/>
  <pageSetup horizontalDpi="600" verticalDpi="600" orientation="landscape" r:id="rId2"/>
  <headerFooter alignWithMargins="0">
    <oddFooter>&amp;L&amp;6
&amp;F (&amp;A)&amp;R&amp;6
25 November 2003
Prepared by B.J. Goldrup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7"/>
  <sheetViews>
    <sheetView zoomScale="75" zoomScaleNormal="75" workbookViewId="0" topLeftCell="B10">
      <selection activeCell="N29" sqref="N29"/>
    </sheetView>
  </sheetViews>
  <sheetFormatPr defaultColWidth="9.140625" defaultRowHeight="12"/>
  <cols>
    <col min="1" max="1" width="1.8515625" style="0" customWidth="1"/>
    <col min="2" max="2" width="22.7109375" style="0" customWidth="1"/>
    <col min="3" max="3" width="2.57421875" style="0" customWidth="1"/>
    <col min="4" max="4" width="10.7109375" style="0" customWidth="1"/>
    <col min="5" max="5" width="4.421875" style="0" customWidth="1"/>
    <col min="6" max="6" width="8.140625" style="0" customWidth="1"/>
    <col min="7" max="7" width="9.7109375" style="0" customWidth="1"/>
    <col min="8" max="8" width="5.57421875" style="0" customWidth="1"/>
    <col min="9" max="9" width="8.57421875" style="0" customWidth="1"/>
    <col min="10" max="10" width="13.140625" style="0" customWidth="1"/>
    <col min="12" max="12" width="12.421875" style="0" customWidth="1"/>
    <col min="13" max="13" width="12.28125" style="0" customWidth="1"/>
    <col min="14" max="14" width="12.57421875" style="0" customWidth="1"/>
    <col min="15" max="15" width="11.57421875" style="0" customWidth="1"/>
    <col min="16" max="16" width="9.00390625" style="1" customWidth="1"/>
    <col min="17" max="37" width="9.140625" style="1" customWidth="1"/>
  </cols>
  <sheetData>
    <row r="1" spans="2:15" ht="33.75" customHeight="1">
      <c r="B1" s="27"/>
      <c r="C1" s="111" t="s">
        <v>0</v>
      </c>
      <c r="D1" s="111"/>
      <c r="E1" s="111"/>
      <c r="F1" s="111"/>
      <c r="G1" s="111"/>
      <c r="H1" s="111"/>
      <c r="I1" s="111"/>
      <c r="J1" s="111"/>
      <c r="K1" s="44"/>
      <c r="L1" s="27"/>
      <c r="M1" s="20" t="s">
        <v>1</v>
      </c>
      <c r="N1" s="49" t="s">
        <v>2</v>
      </c>
      <c r="O1" s="19" t="s">
        <v>3</v>
      </c>
    </row>
    <row r="2" spans="2:15" ht="18" customHeight="1">
      <c r="B2" s="27"/>
      <c r="C2" s="110" t="s">
        <v>37</v>
      </c>
      <c r="D2" s="110"/>
      <c r="E2" s="110"/>
      <c r="F2" s="110"/>
      <c r="G2" s="110"/>
      <c r="H2" s="110"/>
      <c r="I2" s="110"/>
      <c r="J2" s="110"/>
      <c r="K2" s="108" t="s">
        <v>4</v>
      </c>
      <c r="L2" s="109"/>
      <c r="M2" s="21">
        <f ca="1">TODAY()</f>
        <v>38391</v>
      </c>
      <c r="N2" s="50"/>
      <c r="O2" s="22"/>
    </row>
    <row r="3" spans="13:15" ht="16.5" customHeight="1">
      <c r="M3" s="10"/>
      <c r="N3" s="11"/>
      <c r="O3" s="12"/>
    </row>
    <row r="4" spans="1:37" s="5" customFormat="1" ht="9" customHeight="1">
      <c r="A4" s="23"/>
      <c r="B4" s="24" t="s">
        <v>32</v>
      </c>
      <c r="C4" s="24"/>
      <c r="D4" s="24"/>
      <c r="E4" s="24"/>
      <c r="F4" s="26"/>
      <c r="G4" s="25" t="s">
        <v>5</v>
      </c>
      <c r="H4" s="23" t="s">
        <v>6</v>
      </c>
      <c r="I4" s="26"/>
      <c r="J4" s="23" t="s">
        <v>7</v>
      </c>
      <c r="K4" s="24"/>
      <c r="L4" s="24"/>
      <c r="M4" s="35" t="s">
        <v>8</v>
      </c>
      <c r="N4" s="23" t="s">
        <v>9</v>
      </c>
      <c r="O4" s="2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2" customFormat="1" ht="40.5" customHeight="1">
      <c r="A5" s="51"/>
      <c r="B5" s="123" t="s">
        <v>33</v>
      </c>
      <c r="C5" s="123"/>
      <c r="D5" s="123"/>
      <c r="E5" s="123"/>
      <c r="F5" s="124"/>
      <c r="G5" s="62">
        <v>515</v>
      </c>
      <c r="H5" s="63">
        <f ca="1">TODAY()</f>
        <v>38391</v>
      </c>
      <c r="I5" s="64"/>
      <c r="J5" s="125" t="s">
        <v>34</v>
      </c>
      <c r="K5" s="126"/>
      <c r="L5" s="127"/>
      <c r="M5" s="65" t="s">
        <v>35</v>
      </c>
      <c r="N5" s="118"/>
      <c r="O5" s="1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s="2" customFormat="1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8" customFormat="1" ht="23.25" customHeight="1">
      <c r="A7" s="31"/>
      <c r="B7" s="29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 t="s">
        <v>11</v>
      </c>
      <c r="N7" s="7" t="s">
        <v>12</v>
      </c>
      <c r="O7" s="16" t="s">
        <v>13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2" customFormat="1" ht="16.5" customHeight="1">
      <c r="A8" s="33"/>
      <c r="B8" s="120" t="s">
        <v>36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93"/>
      <c r="N8" s="94"/>
      <c r="O8" s="9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2" customFormat="1" ht="16.5" customHeight="1">
      <c r="A9" s="3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04" t="s">
        <v>62</v>
      </c>
      <c r="N9" s="96"/>
      <c r="O9" s="9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2" customFormat="1" ht="16.5" customHeight="1">
      <c r="A10" s="32"/>
      <c r="B10" s="106" t="s">
        <v>47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95">
        <v>4</v>
      </c>
      <c r="N10" s="92">
        <v>19.54</v>
      </c>
      <c r="O10" s="92">
        <f>M10*N10</f>
        <v>78.16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2" customFormat="1" ht="16.5" customHeight="1">
      <c r="A11" s="32"/>
      <c r="B11" s="106" t="s">
        <v>48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95">
        <v>4</v>
      </c>
      <c r="N11" s="92">
        <v>19.54</v>
      </c>
      <c r="O11" s="92">
        <f>M11*N11</f>
        <v>78.16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" customFormat="1" ht="16.5" customHeight="1">
      <c r="A12" s="32"/>
      <c r="B12" s="106" t="s">
        <v>49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95">
        <v>4</v>
      </c>
      <c r="N12" s="92">
        <v>19.54</v>
      </c>
      <c r="O12" s="92">
        <f>M12*N12</f>
        <v>78.16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2" customFormat="1" ht="16.5" customHeight="1">
      <c r="A13" s="32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95"/>
      <c r="N13" s="96"/>
      <c r="O13" s="9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2" customFormat="1" ht="16.5" customHeight="1">
      <c r="A14" s="3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95"/>
      <c r="N14" s="96"/>
      <c r="O14" s="9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2" customFormat="1" ht="16.5" customHeight="1">
      <c r="A15" s="3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95"/>
      <c r="N15" s="96"/>
      <c r="O15" s="9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2" customFormat="1" ht="16.5" customHeight="1">
      <c r="A16" s="3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5"/>
      <c r="N16" s="96"/>
      <c r="O16" s="9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2" customFormat="1" ht="16.5" customHeight="1">
      <c r="A17" s="3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95"/>
      <c r="N17" s="96"/>
      <c r="O17" s="9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2" customFormat="1" ht="16.5" customHeight="1">
      <c r="A18" s="32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95"/>
      <c r="N18" s="96"/>
      <c r="O18" s="9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6.5" customHeight="1">
      <c r="A19" s="41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95"/>
      <c r="N19" s="96"/>
      <c r="O19" s="9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4" customFormat="1" ht="27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2" t="s">
        <v>14</v>
      </c>
      <c r="N20" s="42"/>
      <c r="O20" s="28">
        <f>SUM(O10:O19)</f>
        <v>234.48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39" customFormat="1" ht="35.25" customHeight="1">
      <c r="A21" s="43"/>
      <c r="B21" s="52"/>
      <c r="C21" s="48" t="s">
        <v>15</v>
      </c>
      <c r="D21" s="47" t="s">
        <v>16</v>
      </c>
      <c r="E21" s="47" t="s">
        <v>17</v>
      </c>
      <c r="F21" s="47" t="s">
        <v>18</v>
      </c>
      <c r="G21" s="47" t="s">
        <v>19</v>
      </c>
      <c r="H21" s="43" t="s">
        <v>20</v>
      </c>
      <c r="I21" s="52"/>
      <c r="J21" s="47" t="s">
        <v>21</v>
      </c>
      <c r="K21" s="53" t="s">
        <v>22</v>
      </c>
      <c r="L21" s="54"/>
      <c r="M21" s="47" t="s">
        <v>23</v>
      </c>
      <c r="N21" s="47" t="s">
        <v>24</v>
      </c>
      <c r="O21" s="47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39" customFormat="1" ht="15" customHeight="1">
      <c r="A22" s="43"/>
      <c r="B22" s="52"/>
      <c r="C22" s="48"/>
      <c r="D22" s="47"/>
      <c r="E22" s="47"/>
      <c r="F22" s="47"/>
      <c r="G22" s="47"/>
      <c r="H22" s="37" t="s">
        <v>25</v>
      </c>
      <c r="I22" s="40" t="s">
        <v>26</v>
      </c>
      <c r="J22" s="47"/>
      <c r="K22" s="55"/>
      <c r="L22" s="56"/>
      <c r="M22" s="47"/>
      <c r="N22" s="36" t="s">
        <v>27</v>
      </c>
      <c r="O22" s="36" t="s">
        <v>28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15" ht="26.25" customHeight="1">
      <c r="A23" s="45"/>
      <c r="B23" s="74" t="s">
        <v>29</v>
      </c>
      <c r="C23" s="75">
        <v>4</v>
      </c>
      <c r="D23" s="76">
        <v>427866</v>
      </c>
      <c r="E23" s="76"/>
      <c r="F23" s="76">
        <v>63000</v>
      </c>
      <c r="G23" s="76"/>
      <c r="H23" s="77">
        <v>3</v>
      </c>
      <c r="I23" s="78">
        <v>7267</v>
      </c>
      <c r="J23" s="79"/>
      <c r="K23" s="114" t="s">
        <v>30</v>
      </c>
      <c r="L23" s="115"/>
      <c r="M23" s="82" t="s">
        <v>31</v>
      </c>
      <c r="N23" s="83">
        <f>O20</f>
        <v>234.48</v>
      </c>
      <c r="O23" s="83"/>
    </row>
    <row r="24" spans="1:15" ht="26.25" customHeight="1">
      <c r="A24" s="45"/>
      <c r="B24" s="74" t="s">
        <v>40</v>
      </c>
      <c r="C24" s="84">
        <v>4</v>
      </c>
      <c r="D24" s="79">
        <v>682500</v>
      </c>
      <c r="E24" s="79"/>
      <c r="F24" s="79">
        <v>19900</v>
      </c>
      <c r="G24" s="75"/>
      <c r="H24" s="85">
        <v>3</v>
      </c>
      <c r="I24" s="78">
        <v>3250</v>
      </c>
      <c r="J24" s="79"/>
      <c r="K24" s="114" t="s">
        <v>30</v>
      </c>
      <c r="L24" s="115"/>
      <c r="M24" s="82" t="s">
        <v>31</v>
      </c>
      <c r="N24" s="83"/>
      <c r="O24" s="83">
        <f>O20</f>
        <v>234.48</v>
      </c>
    </row>
    <row r="25" spans="1:15" ht="26.25" customHeight="1">
      <c r="A25" s="57"/>
      <c r="B25" s="86"/>
      <c r="C25" s="75"/>
      <c r="D25" s="87"/>
      <c r="E25" s="87"/>
      <c r="F25" s="87"/>
      <c r="G25" s="87"/>
      <c r="H25" s="88"/>
      <c r="I25" s="89"/>
      <c r="J25" s="75"/>
      <c r="K25" s="80"/>
      <c r="L25" s="81"/>
      <c r="M25" s="90"/>
      <c r="N25" s="83"/>
      <c r="O25" s="83"/>
    </row>
    <row r="26" spans="2:37" s="2" customFormat="1" ht="12">
      <c r="B26" s="112" t="s">
        <v>38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s="2" customFormat="1" ht="12"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</sheetData>
  <mergeCells count="22">
    <mergeCell ref="B13:L13"/>
    <mergeCell ref="K2:L2"/>
    <mergeCell ref="C2:J2"/>
    <mergeCell ref="C1:J1"/>
    <mergeCell ref="B11:L11"/>
    <mergeCell ref="B12:L12"/>
    <mergeCell ref="B26:O26"/>
    <mergeCell ref="B27:O27"/>
    <mergeCell ref="K23:L23"/>
    <mergeCell ref="B14:L14"/>
    <mergeCell ref="B15:L15"/>
    <mergeCell ref="B16:L16"/>
    <mergeCell ref="B17:L17"/>
    <mergeCell ref="K24:L24"/>
    <mergeCell ref="B18:L18"/>
    <mergeCell ref="B19:L19"/>
    <mergeCell ref="N5:O5"/>
    <mergeCell ref="B8:L8"/>
    <mergeCell ref="B10:L10"/>
    <mergeCell ref="B5:F5"/>
    <mergeCell ref="J5:L5"/>
    <mergeCell ref="B9:L9"/>
  </mergeCells>
  <printOptions horizontalCentered="1"/>
  <pageMargins left="0.25" right="0.25" top="0.5" bottom="0.5" header="0.25" footer="0.25"/>
  <pageSetup horizontalDpi="600" verticalDpi="600" orientation="landscape" r:id="rId2"/>
  <headerFooter alignWithMargins="0">
    <oddFooter>&amp;L&amp;6
&amp;F (&amp;A)&amp;R&amp;6
25 November 2003
Prepared by B.J. Goldrup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7"/>
  <sheetViews>
    <sheetView zoomScale="75" zoomScaleNormal="75" workbookViewId="0" topLeftCell="A1">
      <selection activeCell="N10" sqref="N10:N11"/>
    </sheetView>
  </sheetViews>
  <sheetFormatPr defaultColWidth="9.140625" defaultRowHeight="12"/>
  <cols>
    <col min="1" max="1" width="1.8515625" style="0" customWidth="1"/>
    <col min="2" max="2" width="22.7109375" style="0" customWidth="1"/>
    <col min="3" max="3" width="2.57421875" style="0" customWidth="1"/>
    <col min="4" max="4" width="10.7109375" style="0" customWidth="1"/>
    <col min="5" max="5" width="4.421875" style="0" customWidth="1"/>
    <col min="6" max="6" width="8.140625" style="0" customWidth="1"/>
    <col min="7" max="7" width="9.7109375" style="0" customWidth="1"/>
    <col min="8" max="8" width="5.57421875" style="0" customWidth="1"/>
    <col min="9" max="9" width="8.57421875" style="0" customWidth="1"/>
    <col min="10" max="10" width="13.140625" style="0" customWidth="1"/>
    <col min="12" max="12" width="12.421875" style="0" customWidth="1"/>
    <col min="13" max="13" width="12.28125" style="0" customWidth="1"/>
    <col min="14" max="14" width="12.57421875" style="0" customWidth="1"/>
    <col min="15" max="15" width="11.57421875" style="0" customWidth="1"/>
    <col min="16" max="16" width="9.00390625" style="1" customWidth="1"/>
    <col min="17" max="37" width="9.140625" style="1" customWidth="1"/>
  </cols>
  <sheetData>
    <row r="1" spans="2:15" ht="33.75" customHeight="1">
      <c r="B1" s="27"/>
      <c r="C1" s="111" t="s">
        <v>0</v>
      </c>
      <c r="D1" s="111"/>
      <c r="E1" s="111"/>
      <c r="F1" s="111"/>
      <c r="G1" s="111"/>
      <c r="H1" s="111"/>
      <c r="I1" s="111"/>
      <c r="J1" s="111"/>
      <c r="K1" s="44"/>
      <c r="L1" s="27"/>
      <c r="M1" s="20" t="s">
        <v>1</v>
      </c>
      <c r="N1" s="49" t="s">
        <v>2</v>
      </c>
      <c r="O1" s="19" t="s">
        <v>3</v>
      </c>
    </row>
    <row r="2" spans="2:15" ht="18" customHeight="1">
      <c r="B2" s="27"/>
      <c r="C2" s="110" t="s">
        <v>37</v>
      </c>
      <c r="D2" s="110"/>
      <c r="E2" s="110"/>
      <c r="F2" s="110"/>
      <c r="G2" s="110"/>
      <c r="H2" s="110"/>
      <c r="I2" s="110"/>
      <c r="J2" s="110"/>
      <c r="K2" s="108" t="s">
        <v>4</v>
      </c>
      <c r="L2" s="109"/>
      <c r="M2" s="21">
        <f ca="1">TODAY()</f>
        <v>38391</v>
      </c>
      <c r="N2" s="50"/>
      <c r="O2" s="22"/>
    </row>
    <row r="3" spans="13:15" ht="16.5" customHeight="1">
      <c r="M3" s="10"/>
      <c r="N3" s="11"/>
      <c r="O3" s="12"/>
    </row>
    <row r="4" spans="1:37" s="5" customFormat="1" ht="9" customHeight="1">
      <c r="A4" s="23"/>
      <c r="B4" s="24" t="s">
        <v>32</v>
      </c>
      <c r="C4" s="24"/>
      <c r="D4" s="24"/>
      <c r="E4" s="24"/>
      <c r="F4" s="26"/>
      <c r="G4" s="25" t="s">
        <v>5</v>
      </c>
      <c r="H4" s="23" t="s">
        <v>6</v>
      </c>
      <c r="I4" s="26"/>
      <c r="J4" s="23" t="s">
        <v>7</v>
      </c>
      <c r="K4" s="24"/>
      <c r="L4" s="24"/>
      <c r="M4" s="35" t="s">
        <v>8</v>
      </c>
      <c r="N4" s="23" t="s">
        <v>9</v>
      </c>
      <c r="O4" s="2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2" customFormat="1" ht="40.5" customHeight="1">
      <c r="A5" s="51"/>
      <c r="B5" s="123" t="s">
        <v>33</v>
      </c>
      <c r="C5" s="123"/>
      <c r="D5" s="123"/>
      <c r="E5" s="123"/>
      <c r="F5" s="124"/>
      <c r="G5" s="62">
        <v>515</v>
      </c>
      <c r="H5" s="63">
        <f ca="1">TODAY()</f>
        <v>38391</v>
      </c>
      <c r="I5" s="64"/>
      <c r="J5" s="125" t="s">
        <v>34</v>
      </c>
      <c r="K5" s="126"/>
      <c r="L5" s="127"/>
      <c r="M5" s="65" t="s">
        <v>35</v>
      </c>
      <c r="N5" s="118"/>
      <c r="O5" s="1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s="2" customFormat="1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8" customFormat="1" ht="23.25" customHeight="1">
      <c r="A7" s="31"/>
      <c r="B7" s="29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 t="s">
        <v>11</v>
      </c>
      <c r="N7" s="7" t="s">
        <v>12</v>
      </c>
      <c r="O7" s="16" t="s">
        <v>13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2" customFormat="1" ht="16.5" customHeight="1">
      <c r="A8" s="33"/>
      <c r="B8" s="120" t="s">
        <v>36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93"/>
      <c r="N8" s="94"/>
      <c r="O8" s="9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2" customFormat="1" ht="16.5" customHeight="1">
      <c r="A9" s="3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04" t="s">
        <v>62</v>
      </c>
      <c r="N9" s="96"/>
      <c r="O9" s="9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2" customFormat="1" ht="16.5" customHeight="1">
      <c r="A10" s="32"/>
      <c r="B10" s="106" t="s">
        <v>50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95">
        <v>4</v>
      </c>
      <c r="N10" s="92">
        <v>10.18</v>
      </c>
      <c r="O10" s="92">
        <f>M10*N10</f>
        <v>40.72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2" customFormat="1" ht="16.5" customHeight="1">
      <c r="A11" s="32"/>
      <c r="B11" s="106" t="s">
        <v>51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95">
        <v>4</v>
      </c>
      <c r="N11" s="92">
        <v>10.18</v>
      </c>
      <c r="O11" s="92">
        <f>M11*N11</f>
        <v>40.72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" customFormat="1" ht="16.5" customHeight="1">
      <c r="A12" s="32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95"/>
      <c r="N12" s="96"/>
      <c r="O12" s="9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2" customFormat="1" ht="16.5" customHeight="1">
      <c r="A13" s="32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95"/>
      <c r="N13" s="96"/>
      <c r="O13" s="9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2" customFormat="1" ht="16.5" customHeight="1">
      <c r="A14" s="3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95"/>
      <c r="N14" s="96"/>
      <c r="O14" s="9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2" customFormat="1" ht="16.5" customHeight="1">
      <c r="A15" s="3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95"/>
      <c r="N15" s="96"/>
      <c r="O15" s="9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2" customFormat="1" ht="16.5" customHeight="1">
      <c r="A16" s="3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5"/>
      <c r="N16" s="96"/>
      <c r="O16" s="9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2" customFormat="1" ht="16.5" customHeight="1">
      <c r="A17" s="3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95"/>
      <c r="N17" s="96"/>
      <c r="O17" s="9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2" customFormat="1" ht="16.5" customHeight="1">
      <c r="A18" s="32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95"/>
      <c r="N18" s="96"/>
      <c r="O18" s="9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6.5" customHeight="1">
      <c r="A19" s="41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95"/>
      <c r="N19" s="96"/>
      <c r="O19" s="9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4" customFormat="1" ht="27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2" t="s">
        <v>14</v>
      </c>
      <c r="N20" s="42"/>
      <c r="O20" s="28">
        <f>SUM(O10:O19)</f>
        <v>81.44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39" customFormat="1" ht="35.25" customHeight="1">
      <c r="A21" s="43"/>
      <c r="B21" s="52"/>
      <c r="C21" s="48" t="s">
        <v>15</v>
      </c>
      <c r="D21" s="47" t="s">
        <v>16</v>
      </c>
      <c r="E21" s="47" t="s">
        <v>17</v>
      </c>
      <c r="F21" s="47" t="s">
        <v>18</v>
      </c>
      <c r="G21" s="47" t="s">
        <v>19</v>
      </c>
      <c r="H21" s="43" t="s">
        <v>20</v>
      </c>
      <c r="I21" s="52"/>
      <c r="J21" s="47" t="s">
        <v>21</v>
      </c>
      <c r="K21" s="53" t="s">
        <v>22</v>
      </c>
      <c r="L21" s="54"/>
      <c r="M21" s="47" t="s">
        <v>23</v>
      </c>
      <c r="N21" s="47" t="s">
        <v>24</v>
      </c>
      <c r="O21" s="47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39" customFormat="1" ht="15" customHeight="1">
      <c r="A22" s="43"/>
      <c r="B22" s="52"/>
      <c r="C22" s="48"/>
      <c r="D22" s="47"/>
      <c r="E22" s="47"/>
      <c r="F22" s="47"/>
      <c r="G22" s="47"/>
      <c r="H22" s="37" t="s">
        <v>25</v>
      </c>
      <c r="I22" s="40" t="s">
        <v>26</v>
      </c>
      <c r="J22" s="47"/>
      <c r="K22" s="55"/>
      <c r="L22" s="56"/>
      <c r="M22" s="47"/>
      <c r="N22" s="36" t="s">
        <v>27</v>
      </c>
      <c r="O22" s="36" t="s">
        <v>28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15" ht="26.25" customHeight="1">
      <c r="A23" s="45"/>
      <c r="B23" s="74" t="s">
        <v>29</v>
      </c>
      <c r="C23" s="75">
        <v>4</v>
      </c>
      <c r="D23" s="76">
        <v>427866</v>
      </c>
      <c r="E23" s="76"/>
      <c r="F23" s="76">
        <v>63000</v>
      </c>
      <c r="G23" s="76"/>
      <c r="H23" s="77">
        <v>3</v>
      </c>
      <c r="I23" s="78">
        <v>7267</v>
      </c>
      <c r="J23" s="79"/>
      <c r="K23" s="114" t="s">
        <v>30</v>
      </c>
      <c r="L23" s="115"/>
      <c r="M23" s="82" t="s">
        <v>31</v>
      </c>
      <c r="N23" s="83">
        <f>O20</f>
        <v>81.44</v>
      </c>
      <c r="O23" s="83"/>
    </row>
    <row r="24" spans="1:15" ht="26.25" customHeight="1">
      <c r="A24" s="45"/>
      <c r="B24" s="74" t="s">
        <v>40</v>
      </c>
      <c r="C24" s="84">
        <v>4</v>
      </c>
      <c r="D24" s="79">
        <v>682500</v>
      </c>
      <c r="E24" s="79"/>
      <c r="F24" s="79">
        <v>19900</v>
      </c>
      <c r="G24" s="75"/>
      <c r="H24" s="85">
        <v>5</v>
      </c>
      <c r="I24" s="78">
        <v>3250</v>
      </c>
      <c r="J24" s="79"/>
      <c r="K24" s="114" t="s">
        <v>30</v>
      </c>
      <c r="L24" s="115"/>
      <c r="M24" s="82" t="s">
        <v>31</v>
      </c>
      <c r="N24" s="83"/>
      <c r="O24" s="83">
        <f>O20</f>
        <v>81.44</v>
      </c>
    </row>
    <row r="25" spans="1:15" ht="26.25" customHeight="1">
      <c r="A25" s="57"/>
      <c r="B25" s="86"/>
      <c r="C25" s="75"/>
      <c r="D25" s="87"/>
      <c r="E25" s="87"/>
      <c r="F25" s="87"/>
      <c r="G25" s="87"/>
      <c r="H25" s="88"/>
      <c r="I25" s="89"/>
      <c r="J25" s="75"/>
      <c r="K25" s="80"/>
      <c r="L25" s="81"/>
      <c r="M25" s="90"/>
      <c r="N25" s="83"/>
      <c r="O25" s="83"/>
    </row>
    <row r="26" spans="2:37" s="2" customFormat="1" ht="12">
      <c r="B26" s="112" t="s">
        <v>38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s="2" customFormat="1" ht="12"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</sheetData>
  <mergeCells count="22">
    <mergeCell ref="N5:O5"/>
    <mergeCell ref="B8:L8"/>
    <mergeCell ref="B10:L10"/>
    <mergeCell ref="B5:F5"/>
    <mergeCell ref="J5:L5"/>
    <mergeCell ref="B9:L9"/>
    <mergeCell ref="B26:O26"/>
    <mergeCell ref="B27:O27"/>
    <mergeCell ref="K23:L23"/>
    <mergeCell ref="B14:L14"/>
    <mergeCell ref="B15:L15"/>
    <mergeCell ref="B16:L16"/>
    <mergeCell ref="B17:L17"/>
    <mergeCell ref="K24:L24"/>
    <mergeCell ref="B18:L18"/>
    <mergeCell ref="B19:L19"/>
    <mergeCell ref="B13:L13"/>
    <mergeCell ref="K2:L2"/>
    <mergeCell ref="C2:J2"/>
    <mergeCell ref="C1:J1"/>
    <mergeCell ref="B11:L11"/>
    <mergeCell ref="B12:L12"/>
  </mergeCells>
  <printOptions horizontalCentered="1"/>
  <pageMargins left="0.25" right="0.25" top="0.5" bottom="0.5" header="0.25" footer="0.25"/>
  <pageSetup horizontalDpi="600" verticalDpi="600" orientation="landscape" r:id="rId2"/>
  <headerFooter alignWithMargins="0">
    <oddFooter>&amp;L&amp;6
&amp;F (&amp;A)&amp;R&amp;6
25 November 2003
Prepared by B.J. Goldrup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7"/>
  <sheetViews>
    <sheetView zoomScale="75" zoomScaleNormal="75" workbookViewId="0" topLeftCell="B1">
      <selection activeCell="B27" sqref="B27:O27"/>
    </sheetView>
  </sheetViews>
  <sheetFormatPr defaultColWidth="9.140625" defaultRowHeight="12"/>
  <cols>
    <col min="1" max="1" width="1.8515625" style="0" customWidth="1"/>
    <col min="2" max="2" width="22.7109375" style="0" customWidth="1"/>
    <col min="3" max="3" width="2.57421875" style="0" customWidth="1"/>
    <col min="4" max="4" width="10.7109375" style="0" customWidth="1"/>
    <col min="5" max="5" width="4.421875" style="0" customWidth="1"/>
    <col min="6" max="6" width="8.140625" style="0" customWidth="1"/>
    <col min="7" max="7" width="9.7109375" style="0" customWidth="1"/>
    <col min="8" max="8" width="5.57421875" style="0" customWidth="1"/>
    <col min="9" max="9" width="8.57421875" style="0" customWidth="1"/>
    <col min="10" max="10" width="13.140625" style="0" customWidth="1"/>
    <col min="12" max="12" width="12.421875" style="0" customWidth="1"/>
    <col min="13" max="13" width="12.28125" style="0" customWidth="1"/>
    <col min="14" max="14" width="12.57421875" style="0" customWidth="1"/>
    <col min="15" max="15" width="11.57421875" style="0" customWidth="1"/>
    <col min="16" max="16" width="9.00390625" style="1" customWidth="1"/>
    <col min="17" max="37" width="9.140625" style="1" customWidth="1"/>
  </cols>
  <sheetData>
    <row r="1" spans="2:15" ht="33.75" customHeight="1">
      <c r="B1" s="27"/>
      <c r="C1" s="111" t="s">
        <v>0</v>
      </c>
      <c r="D1" s="111"/>
      <c r="E1" s="111"/>
      <c r="F1" s="111"/>
      <c r="G1" s="111"/>
      <c r="H1" s="111"/>
      <c r="I1" s="111"/>
      <c r="J1" s="111"/>
      <c r="K1" s="44"/>
      <c r="L1" s="27"/>
      <c r="M1" s="20" t="s">
        <v>1</v>
      </c>
      <c r="N1" s="49" t="s">
        <v>2</v>
      </c>
      <c r="O1" s="19" t="s">
        <v>3</v>
      </c>
    </row>
    <row r="2" spans="2:15" ht="18" customHeight="1">
      <c r="B2" s="27"/>
      <c r="C2" s="110" t="s">
        <v>37</v>
      </c>
      <c r="D2" s="110"/>
      <c r="E2" s="110"/>
      <c r="F2" s="110"/>
      <c r="G2" s="110"/>
      <c r="H2" s="110"/>
      <c r="I2" s="110"/>
      <c r="J2" s="110"/>
      <c r="K2" s="108" t="s">
        <v>4</v>
      </c>
      <c r="L2" s="109"/>
      <c r="M2" s="21">
        <f ca="1">TODAY()</f>
        <v>38391</v>
      </c>
      <c r="N2" s="50"/>
      <c r="O2" s="22"/>
    </row>
    <row r="3" spans="13:15" ht="16.5" customHeight="1">
      <c r="M3" s="10"/>
      <c r="N3" s="11"/>
      <c r="O3" s="12"/>
    </row>
    <row r="4" spans="1:37" s="5" customFormat="1" ht="9" customHeight="1">
      <c r="A4" s="23"/>
      <c r="B4" s="24" t="s">
        <v>32</v>
      </c>
      <c r="C4" s="24"/>
      <c r="D4" s="24"/>
      <c r="E4" s="24"/>
      <c r="F4" s="26"/>
      <c r="G4" s="25" t="s">
        <v>5</v>
      </c>
      <c r="H4" s="23" t="s">
        <v>6</v>
      </c>
      <c r="I4" s="26"/>
      <c r="J4" s="23" t="s">
        <v>7</v>
      </c>
      <c r="K4" s="24"/>
      <c r="L4" s="24"/>
      <c r="M4" s="35" t="s">
        <v>8</v>
      </c>
      <c r="N4" s="23" t="s">
        <v>9</v>
      </c>
      <c r="O4" s="2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2" customFormat="1" ht="40.5" customHeight="1">
      <c r="A5" s="51"/>
      <c r="B5" s="123" t="s">
        <v>33</v>
      </c>
      <c r="C5" s="123"/>
      <c r="D5" s="123"/>
      <c r="E5" s="123"/>
      <c r="F5" s="124"/>
      <c r="G5" s="62">
        <v>517</v>
      </c>
      <c r="H5" s="63">
        <f ca="1">TODAY()</f>
        <v>38391</v>
      </c>
      <c r="I5" s="64"/>
      <c r="J5" s="125" t="s">
        <v>34</v>
      </c>
      <c r="K5" s="126"/>
      <c r="L5" s="127"/>
      <c r="M5" s="65" t="s">
        <v>35</v>
      </c>
      <c r="N5" s="118"/>
      <c r="O5" s="1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s="2" customFormat="1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8" customFormat="1" ht="23.25" customHeight="1">
      <c r="A7" s="31"/>
      <c r="B7" s="29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 t="s">
        <v>11</v>
      </c>
      <c r="N7" s="7" t="s">
        <v>12</v>
      </c>
      <c r="O7" s="16" t="s">
        <v>13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2" customFormat="1" ht="16.5" customHeight="1">
      <c r="A8" s="33"/>
      <c r="B8" s="120" t="s">
        <v>36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93"/>
      <c r="N8" s="94"/>
      <c r="O8" s="9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2" customFormat="1" ht="16.5" customHeight="1">
      <c r="A9" s="3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04" t="s">
        <v>62</v>
      </c>
      <c r="N9" s="96"/>
      <c r="O9" s="9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2" customFormat="1" ht="16.5" customHeight="1">
      <c r="A10" s="32"/>
      <c r="B10" s="106" t="s">
        <v>52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95">
        <v>4</v>
      </c>
      <c r="N10" s="92">
        <v>16.52</v>
      </c>
      <c r="O10" s="92">
        <f>M10*N10</f>
        <v>66.08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2" customFormat="1" ht="16.5" customHeight="1">
      <c r="A11" s="32"/>
      <c r="B11" s="106" t="s">
        <v>53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95">
        <v>4</v>
      </c>
      <c r="N11" s="92">
        <v>9.82</v>
      </c>
      <c r="O11" s="92">
        <f>M11*N11</f>
        <v>39.28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" customFormat="1" ht="16.5" customHeight="1">
      <c r="A12" s="32"/>
      <c r="B12" s="106" t="s">
        <v>54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95">
        <v>4</v>
      </c>
      <c r="N12" s="92">
        <v>9.82</v>
      </c>
      <c r="O12" s="92">
        <f>M12*N12</f>
        <v>39.28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2" customFormat="1" ht="16.5" customHeight="1">
      <c r="A13" s="32"/>
      <c r="B13" s="106" t="s">
        <v>55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95">
        <v>4</v>
      </c>
      <c r="N13" s="92">
        <v>9.82</v>
      </c>
      <c r="O13" s="92">
        <f>M13*N13</f>
        <v>39.28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2" customFormat="1" ht="16.5" customHeight="1">
      <c r="A14" s="32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95"/>
      <c r="N14" s="96"/>
      <c r="O14" s="9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2" customFormat="1" ht="16.5" customHeight="1">
      <c r="A15" s="3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95"/>
      <c r="N15" s="96"/>
      <c r="O15" s="9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2" customFormat="1" ht="16.5" customHeight="1">
      <c r="A16" s="3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5"/>
      <c r="N16" s="96"/>
      <c r="O16" s="9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2" customFormat="1" ht="16.5" customHeight="1">
      <c r="A17" s="3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95"/>
      <c r="N17" s="96"/>
      <c r="O17" s="9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2" customFormat="1" ht="16.5" customHeight="1">
      <c r="A18" s="32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95"/>
      <c r="N18" s="96"/>
      <c r="O18" s="9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6.5" customHeight="1">
      <c r="A19" s="41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95"/>
      <c r="N19" s="96"/>
      <c r="O19" s="9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4" customFormat="1" ht="27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2" t="s">
        <v>14</v>
      </c>
      <c r="N20" s="42"/>
      <c r="O20" s="28">
        <f>SUM(O10:O19)</f>
        <v>183.92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39" customFormat="1" ht="35.25" customHeight="1">
      <c r="A21" s="43"/>
      <c r="B21" s="52"/>
      <c r="C21" s="48" t="s">
        <v>15</v>
      </c>
      <c r="D21" s="47" t="s">
        <v>16</v>
      </c>
      <c r="E21" s="47" t="s">
        <v>17</v>
      </c>
      <c r="F21" s="47" t="s">
        <v>18</v>
      </c>
      <c r="G21" s="47" t="s">
        <v>19</v>
      </c>
      <c r="H21" s="43" t="s">
        <v>20</v>
      </c>
      <c r="I21" s="52"/>
      <c r="J21" s="47" t="s">
        <v>21</v>
      </c>
      <c r="K21" s="53" t="s">
        <v>22</v>
      </c>
      <c r="L21" s="54"/>
      <c r="M21" s="47" t="s">
        <v>23</v>
      </c>
      <c r="N21" s="47" t="s">
        <v>24</v>
      </c>
      <c r="O21" s="47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39" customFormat="1" ht="15" customHeight="1">
      <c r="A22" s="43"/>
      <c r="B22" s="52"/>
      <c r="C22" s="48"/>
      <c r="D22" s="47"/>
      <c r="E22" s="47"/>
      <c r="F22" s="47"/>
      <c r="G22" s="47"/>
      <c r="H22" s="37" t="s">
        <v>25</v>
      </c>
      <c r="I22" s="40" t="s">
        <v>26</v>
      </c>
      <c r="J22" s="47"/>
      <c r="K22" s="55"/>
      <c r="L22" s="56"/>
      <c r="M22" s="47"/>
      <c r="N22" s="36" t="s">
        <v>27</v>
      </c>
      <c r="O22" s="36" t="s">
        <v>28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15" ht="26.25" customHeight="1">
      <c r="A23" s="45"/>
      <c r="B23" s="74" t="s">
        <v>29</v>
      </c>
      <c r="C23" s="75">
        <v>4</v>
      </c>
      <c r="D23" s="76">
        <v>427866</v>
      </c>
      <c r="E23" s="76"/>
      <c r="F23" s="76">
        <v>63000</v>
      </c>
      <c r="G23" s="76"/>
      <c r="H23" s="77">
        <v>3</v>
      </c>
      <c r="I23" s="78">
        <v>7267</v>
      </c>
      <c r="J23" s="79"/>
      <c r="K23" s="114" t="s">
        <v>30</v>
      </c>
      <c r="L23" s="115"/>
      <c r="M23" s="82" t="s">
        <v>31</v>
      </c>
      <c r="N23" s="83">
        <f>O20</f>
        <v>183.92</v>
      </c>
      <c r="O23" s="83"/>
    </row>
    <row r="24" spans="1:15" ht="26.25" customHeight="1">
      <c r="A24" s="45"/>
      <c r="B24" s="74" t="s">
        <v>40</v>
      </c>
      <c r="C24" s="84">
        <v>4</v>
      </c>
      <c r="D24" s="79">
        <v>683056</v>
      </c>
      <c r="E24" s="79"/>
      <c r="F24" s="79">
        <v>66301</v>
      </c>
      <c r="G24" s="75"/>
      <c r="H24" s="85">
        <v>3</v>
      </c>
      <c r="I24" s="78">
        <v>3250</v>
      </c>
      <c r="J24" s="79"/>
      <c r="K24" s="114" t="s">
        <v>30</v>
      </c>
      <c r="L24" s="115"/>
      <c r="M24" s="82" t="s">
        <v>31</v>
      </c>
      <c r="N24" s="83"/>
      <c r="O24" s="83">
        <f>O20</f>
        <v>183.92</v>
      </c>
    </row>
    <row r="25" spans="1:15" ht="26.25" customHeight="1">
      <c r="A25" s="57"/>
      <c r="B25" s="86"/>
      <c r="C25" s="75"/>
      <c r="D25" s="87"/>
      <c r="E25" s="87"/>
      <c r="F25" s="87"/>
      <c r="G25" s="87"/>
      <c r="H25" s="88"/>
      <c r="I25" s="89"/>
      <c r="J25" s="75"/>
      <c r="K25" s="80"/>
      <c r="L25" s="81"/>
      <c r="M25" s="90"/>
      <c r="N25" s="83"/>
      <c r="O25" s="83"/>
    </row>
    <row r="26" spans="2:37" s="2" customFormat="1" ht="12">
      <c r="B26" s="112" t="s">
        <v>38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s="2" customFormat="1" ht="12"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</sheetData>
  <mergeCells count="22">
    <mergeCell ref="B13:L13"/>
    <mergeCell ref="K2:L2"/>
    <mergeCell ref="C2:J2"/>
    <mergeCell ref="C1:J1"/>
    <mergeCell ref="B11:L11"/>
    <mergeCell ref="B12:L12"/>
    <mergeCell ref="B26:O26"/>
    <mergeCell ref="B27:O27"/>
    <mergeCell ref="K23:L23"/>
    <mergeCell ref="B14:L14"/>
    <mergeCell ref="B15:L15"/>
    <mergeCell ref="B16:L16"/>
    <mergeCell ref="B17:L17"/>
    <mergeCell ref="K24:L24"/>
    <mergeCell ref="B18:L18"/>
    <mergeCell ref="B19:L19"/>
    <mergeCell ref="N5:O5"/>
    <mergeCell ref="B8:L8"/>
    <mergeCell ref="B10:L10"/>
    <mergeCell ref="B5:F5"/>
    <mergeCell ref="J5:L5"/>
    <mergeCell ref="B9:L9"/>
  </mergeCells>
  <printOptions horizontalCentered="1"/>
  <pageMargins left="0.25" right="0.25" top="0.5" bottom="0.5" header="0.25" footer="0.25"/>
  <pageSetup horizontalDpi="600" verticalDpi="600" orientation="landscape" r:id="rId2"/>
  <headerFooter alignWithMargins="0">
    <oddFooter>&amp;L&amp;6
&amp;F (&amp;A)&amp;R&amp;6
25 November 2003
Prepared by B.J. Goldrup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7"/>
  <sheetViews>
    <sheetView zoomScale="75" zoomScaleNormal="75" workbookViewId="0" topLeftCell="B8">
      <selection activeCell="B26" sqref="B26:O26"/>
    </sheetView>
  </sheetViews>
  <sheetFormatPr defaultColWidth="9.140625" defaultRowHeight="12"/>
  <cols>
    <col min="1" max="1" width="1.8515625" style="0" customWidth="1"/>
    <col min="2" max="2" width="22.7109375" style="0" customWidth="1"/>
    <col min="3" max="3" width="2.57421875" style="0" customWidth="1"/>
    <col min="4" max="4" width="10.7109375" style="0" customWidth="1"/>
    <col min="5" max="5" width="4.421875" style="0" customWidth="1"/>
    <col min="6" max="6" width="8.140625" style="0" customWidth="1"/>
    <col min="7" max="7" width="9.7109375" style="0" customWidth="1"/>
    <col min="8" max="8" width="5.57421875" style="0" customWidth="1"/>
    <col min="9" max="9" width="8.57421875" style="0" customWidth="1"/>
    <col min="10" max="10" width="13.140625" style="0" customWidth="1"/>
    <col min="12" max="12" width="12.421875" style="0" customWidth="1"/>
    <col min="13" max="13" width="12.28125" style="0" customWidth="1"/>
    <col min="14" max="14" width="12.57421875" style="0" customWidth="1"/>
    <col min="15" max="15" width="11.57421875" style="0" customWidth="1"/>
    <col min="16" max="16" width="9.00390625" style="1" customWidth="1"/>
    <col min="17" max="37" width="9.140625" style="1" customWidth="1"/>
  </cols>
  <sheetData>
    <row r="1" spans="2:15" ht="33.75" customHeight="1">
      <c r="B1" s="27"/>
      <c r="C1" s="111" t="s">
        <v>0</v>
      </c>
      <c r="D1" s="111"/>
      <c r="E1" s="111"/>
      <c r="F1" s="111"/>
      <c r="G1" s="111"/>
      <c r="H1" s="111"/>
      <c r="I1" s="111"/>
      <c r="J1" s="111"/>
      <c r="K1" s="44"/>
      <c r="L1" s="27"/>
      <c r="M1" s="20" t="s">
        <v>1</v>
      </c>
      <c r="N1" s="49" t="s">
        <v>2</v>
      </c>
      <c r="O1" s="19" t="s">
        <v>3</v>
      </c>
    </row>
    <row r="2" spans="2:15" ht="18" customHeight="1">
      <c r="B2" s="27"/>
      <c r="C2" s="110" t="s">
        <v>37</v>
      </c>
      <c r="D2" s="110"/>
      <c r="E2" s="110"/>
      <c r="F2" s="110"/>
      <c r="G2" s="110"/>
      <c r="H2" s="110"/>
      <c r="I2" s="110"/>
      <c r="J2" s="110"/>
      <c r="K2" s="108" t="s">
        <v>4</v>
      </c>
      <c r="L2" s="109"/>
      <c r="M2" s="21">
        <f ca="1">TODAY()</f>
        <v>38391</v>
      </c>
      <c r="N2" s="50"/>
      <c r="O2" s="22"/>
    </row>
    <row r="3" spans="13:15" ht="16.5" customHeight="1">
      <c r="M3" s="10"/>
      <c r="N3" s="11"/>
      <c r="O3" s="12"/>
    </row>
    <row r="4" spans="1:37" s="5" customFormat="1" ht="9" customHeight="1">
      <c r="A4" s="23"/>
      <c r="B4" s="24" t="s">
        <v>32</v>
      </c>
      <c r="C4" s="24"/>
      <c r="D4" s="24"/>
      <c r="E4" s="24"/>
      <c r="F4" s="26"/>
      <c r="G4" s="25" t="s">
        <v>5</v>
      </c>
      <c r="H4" s="23" t="s">
        <v>6</v>
      </c>
      <c r="I4" s="26"/>
      <c r="J4" s="23" t="s">
        <v>7</v>
      </c>
      <c r="K4" s="24"/>
      <c r="L4" s="24"/>
      <c r="M4" s="35" t="s">
        <v>8</v>
      </c>
      <c r="N4" s="23" t="s">
        <v>9</v>
      </c>
      <c r="O4" s="2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2" customFormat="1" ht="40.5" customHeight="1">
      <c r="A5" s="51"/>
      <c r="B5" s="123" t="s">
        <v>33</v>
      </c>
      <c r="C5" s="123"/>
      <c r="D5" s="123"/>
      <c r="E5" s="123"/>
      <c r="F5" s="124"/>
      <c r="G5" s="62">
        <v>519</v>
      </c>
      <c r="H5" s="63">
        <f ca="1">TODAY()</f>
        <v>38391</v>
      </c>
      <c r="I5" s="64"/>
      <c r="J5" s="125" t="s">
        <v>34</v>
      </c>
      <c r="K5" s="126"/>
      <c r="L5" s="127"/>
      <c r="M5" s="65" t="s">
        <v>35</v>
      </c>
      <c r="N5" s="118"/>
      <c r="O5" s="1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s="2" customFormat="1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8" customFormat="1" ht="23.25" customHeight="1">
      <c r="A7" s="31"/>
      <c r="B7" s="29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 t="s">
        <v>11</v>
      </c>
      <c r="N7" s="7" t="s">
        <v>12</v>
      </c>
      <c r="O7" s="101" t="s">
        <v>13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2" customFormat="1" ht="16.5" customHeight="1">
      <c r="A8" s="33"/>
      <c r="B8" s="120" t="s">
        <v>36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93"/>
      <c r="N8" s="99"/>
      <c r="O8" s="9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2" customFormat="1" ht="16.5" customHeight="1">
      <c r="A9" s="3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04" t="s">
        <v>62</v>
      </c>
      <c r="N9" s="100"/>
      <c r="O9" s="9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2" customFormat="1" ht="16.5" customHeight="1">
      <c r="A10" s="32"/>
      <c r="B10" s="106" t="s">
        <v>57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95">
        <v>4</v>
      </c>
      <c r="N10" s="92">
        <v>12.62</v>
      </c>
      <c r="O10" s="92">
        <f>M10*N10</f>
        <v>50.48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2" customFormat="1" ht="16.5" customHeight="1">
      <c r="A11" s="32"/>
      <c r="B11" s="106" t="s">
        <v>58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95">
        <v>4</v>
      </c>
      <c r="N11" s="92">
        <v>12.62</v>
      </c>
      <c r="O11" s="92">
        <f>M11*N11</f>
        <v>50.48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" customFormat="1" ht="16.5" customHeight="1">
      <c r="A12" s="32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95"/>
      <c r="N12" s="96"/>
      <c r="O12" s="9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2" customFormat="1" ht="16.5" customHeight="1">
      <c r="A13" s="32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95"/>
      <c r="N13" s="96"/>
      <c r="O13" s="9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2" customFormat="1" ht="16.5" customHeight="1">
      <c r="A14" s="3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95"/>
      <c r="N14" s="96"/>
      <c r="O14" s="9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2" customFormat="1" ht="16.5" customHeight="1">
      <c r="A15" s="3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95"/>
      <c r="N15" s="96"/>
      <c r="O15" s="9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2" customFormat="1" ht="16.5" customHeight="1">
      <c r="A16" s="3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5"/>
      <c r="N16" s="96"/>
      <c r="O16" s="9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2" customFormat="1" ht="16.5" customHeight="1">
      <c r="A17" s="3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95"/>
      <c r="N17" s="96"/>
      <c r="O17" s="9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2" customFormat="1" ht="16.5" customHeight="1">
      <c r="A18" s="32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95"/>
      <c r="N18" s="96"/>
      <c r="O18" s="9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6.5" customHeight="1">
      <c r="A19" s="41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95"/>
      <c r="N19" s="96"/>
      <c r="O19" s="9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4" customFormat="1" ht="27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2" t="s">
        <v>14</v>
      </c>
      <c r="N20" s="42"/>
      <c r="O20" s="28">
        <f>SUM(O10:O19)</f>
        <v>100.96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39" customFormat="1" ht="35.25" customHeight="1">
      <c r="A21" s="43"/>
      <c r="B21" s="52"/>
      <c r="C21" s="48" t="s">
        <v>15</v>
      </c>
      <c r="D21" s="47" t="s">
        <v>16</v>
      </c>
      <c r="E21" s="47" t="s">
        <v>17</v>
      </c>
      <c r="F21" s="47" t="s">
        <v>18</v>
      </c>
      <c r="G21" s="47" t="s">
        <v>19</v>
      </c>
      <c r="H21" s="43" t="s">
        <v>20</v>
      </c>
      <c r="I21" s="52"/>
      <c r="J21" s="47" t="s">
        <v>21</v>
      </c>
      <c r="K21" s="53" t="s">
        <v>22</v>
      </c>
      <c r="L21" s="54"/>
      <c r="M21" s="47" t="s">
        <v>23</v>
      </c>
      <c r="N21" s="47" t="s">
        <v>24</v>
      </c>
      <c r="O21" s="47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39" customFormat="1" ht="15" customHeight="1">
      <c r="A22" s="43"/>
      <c r="B22" s="52"/>
      <c r="C22" s="48"/>
      <c r="D22" s="47"/>
      <c r="E22" s="47"/>
      <c r="F22" s="47"/>
      <c r="G22" s="47"/>
      <c r="H22" s="37" t="s">
        <v>25</v>
      </c>
      <c r="I22" s="40" t="s">
        <v>26</v>
      </c>
      <c r="J22" s="47"/>
      <c r="K22" s="55"/>
      <c r="L22" s="56"/>
      <c r="M22" s="47"/>
      <c r="N22" s="36" t="s">
        <v>27</v>
      </c>
      <c r="O22" s="36" t="s">
        <v>28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15" ht="26.25" customHeight="1">
      <c r="A23" s="45"/>
      <c r="B23" s="74" t="s">
        <v>29</v>
      </c>
      <c r="C23" s="75">
        <v>4</v>
      </c>
      <c r="D23" s="76">
        <v>427866</v>
      </c>
      <c r="E23" s="76"/>
      <c r="F23" s="76">
        <v>63000</v>
      </c>
      <c r="G23" s="76"/>
      <c r="H23" s="77">
        <v>3</v>
      </c>
      <c r="I23" s="78">
        <v>7267</v>
      </c>
      <c r="J23" s="79"/>
      <c r="K23" s="114" t="s">
        <v>30</v>
      </c>
      <c r="L23" s="115"/>
      <c r="M23" s="82" t="s">
        <v>31</v>
      </c>
      <c r="N23" s="83">
        <f>O20</f>
        <v>100.96</v>
      </c>
      <c r="O23" s="83"/>
    </row>
    <row r="24" spans="1:15" ht="26.25" customHeight="1">
      <c r="A24" s="45"/>
      <c r="B24" s="74" t="s">
        <v>40</v>
      </c>
      <c r="C24" s="84">
        <v>4</v>
      </c>
      <c r="D24" s="79">
        <v>403896</v>
      </c>
      <c r="E24" s="79"/>
      <c r="F24" s="79">
        <v>19900</v>
      </c>
      <c r="G24" s="75"/>
      <c r="H24" s="85">
        <v>3</v>
      </c>
      <c r="I24" s="78">
        <v>3250</v>
      </c>
      <c r="J24" s="79"/>
      <c r="K24" s="114" t="s">
        <v>30</v>
      </c>
      <c r="L24" s="115"/>
      <c r="M24" s="82" t="s">
        <v>31</v>
      </c>
      <c r="N24" s="83"/>
      <c r="O24" s="83">
        <f>O20</f>
        <v>100.96</v>
      </c>
    </row>
    <row r="25" spans="1:15" ht="26.25" customHeight="1">
      <c r="A25" s="57"/>
      <c r="B25" s="86"/>
      <c r="C25" s="75"/>
      <c r="D25" s="87"/>
      <c r="E25" s="87"/>
      <c r="F25" s="87"/>
      <c r="G25" s="87"/>
      <c r="H25" s="88"/>
      <c r="I25" s="89"/>
      <c r="J25" s="75"/>
      <c r="K25" s="80"/>
      <c r="L25" s="81"/>
      <c r="M25" s="90"/>
      <c r="N25" s="83"/>
      <c r="O25" s="83"/>
    </row>
    <row r="26" spans="2:37" s="2" customFormat="1" ht="12">
      <c r="B26" s="112" t="s">
        <v>38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s="2" customFormat="1" ht="12"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</sheetData>
  <mergeCells count="22">
    <mergeCell ref="N5:O5"/>
    <mergeCell ref="B8:L8"/>
    <mergeCell ref="B10:L10"/>
    <mergeCell ref="B5:F5"/>
    <mergeCell ref="J5:L5"/>
    <mergeCell ref="B9:L9"/>
    <mergeCell ref="B26:O26"/>
    <mergeCell ref="B27:O27"/>
    <mergeCell ref="K23:L23"/>
    <mergeCell ref="B14:L14"/>
    <mergeCell ref="B15:L15"/>
    <mergeCell ref="B16:L16"/>
    <mergeCell ref="B17:L17"/>
    <mergeCell ref="K24:L24"/>
    <mergeCell ref="B18:L18"/>
    <mergeCell ref="B19:L19"/>
    <mergeCell ref="B13:L13"/>
    <mergeCell ref="K2:L2"/>
    <mergeCell ref="C2:J2"/>
    <mergeCell ref="C1:J1"/>
    <mergeCell ref="B11:L11"/>
    <mergeCell ref="B12:L12"/>
  </mergeCells>
  <printOptions horizontalCentered="1"/>
  <pageMargins left="0.25" right="0.25" top="0.5" bottom="0.5" header="0.25" footer="0.25"/>
  <pageSetup horizontalDpi="600" verticalDpi="600" orientation="landscape" r:id="rId2"/>
  <headerFooter alignWithMargins="0">
    <oddFooter>&amp;L&amp;6
&amp;F (&amp;A)&amp;R&amp;6
25 November 2003
Prepared by B.J. Goldrup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7"/>
  <sheetViews>
    <sheetView zoomScale="75" zoomScaleNormal="75" workbookViewId="0" topLeftCell="B8">
      <selection activeCell="B26" sqref="B26:O26"/>
    </sheetView>
  </sheetViews>
  <sheetFormatPr defaultColWidth="9.140625" defaultRowHeight="12"/>
  <cols>
    <col min="1" max="1" width="1.8515625" style="0" customWidth="1"/>
    <col min="2" max="2" width="22.7109375" style="0" customWidth="1"/>
    <col min="3" max="3" width="2.57421875" style="0" customWidth="1"/>
    <col min="4" max="4" width="10.7109375" style="0" customWidth="1"/>
    <col min="5" max="5" width="4.421875" style="0" customWidth="1"/>
    <col min="6" max="6" width="8.140625" style="0" customWidth="1"/>
    <col min="7" max="7" width="9.7109375" style="0" customWidth="1"/>
    <col min="8" max="8" width="5.57421875" style="0" customWidth="1"/>
    <col min="9" max="9" width="8.57421875" style="0" customWidth="1"/>
    <col min="10" max="10" width="13.140625" style="0" customWidth="1"/>
    <col min="12" max="12" width="12.421875" style="0" customWidth="1"/>
    <col min="13" max="13" width="12.28125" style="0" customWidth="1"/>
    <col min="14" max="14" width="12.57421875" style="0" customWidth="1"/>
    <col min="15" max="15" width="11.57421875" style="0" customWidth="1"/>
    <col min="16" max="16" width="9.00390625" style="1" customWidth="1"/>
    <col min="17" max="37" width="9.140625" style="1" customWidth="1"/>
  </cols>
  <sheetData>
    <row r="1" spans="2:15" ht="33.75" customHeight="1">
      <c r="B1" s="27"/>
      <c r="C1" s="111" t="s">
        <v>0</v>
      </c>
      <c r="D1" s="111"/>
      <c r="E1" s="111"/>
      <c r="F1" s="111"/>
      <c r="G1" s="111"/>
      <c r="H1" s="111"/>
      <c r="I1" s="111"/>
      <c r="J1" s="111"/>
      <c r="K1" s="44"/>
      <c r="L1" s="27"/>
      <c r="M1" s="20" t="s">
        <v>1</v>
      </c>
      <c r="N1" s="49" t="s">
        <v>2</v>
      </c>
      <c r="O1" s="19" t="s">
        <v>3</v>
      </c>
    </row>
    <row r="2" spans="2:15" ht="18" customHeight="1">
      <c r="B2" s="27"/>
      <c r="C2" s="110" t="s">
        <v>37</v>
      </c>
      <c r="D2" s="110"/>
      <c r="E2" s="110"/>
      <c r="F2" s="110"/>
      <c r="G2" s="110"/>
      <c r="H2" s="110"/>
      <c r="I2" s="110"/>
      <c r="J2" s="110"/>
      <c r="K2" s="108" t="s">
        <v>4</v>
      </c>
      <c r="L2" s="109"/>
      <c r="M2" s="21">
        <f ca="1">TODAY()</f>
        <v>38391</v>
      </c>
      <c r="N2" s="50"/>
      <c r="O2" s="22"/>
    </row>
    <row r="3" spans="13:15" ht="16.5" customHeight="1">
      <c r="M3" s="10"/>
      <c r="N3" s="11"/>
      <c r="O3" s="12"/>
    </row>
    <row r="4" spans="1:37" s="5" customFormat="1" ht="9" customHeight="1">
      <c r="A4" s="23"/>
      <c r="B4" s="24" t="s">
        <v>32</v>
      </c>
      <c r="C4" s="24"/>
      <c r="D4" s="24"/>
      <c r="E4" s="24"/>
      <c r="F4" s="26"/>
      <c r="G4" s="25" t="s">
        <v>5</v>
      </c>
      <c r="H4" s="23" t="s">
        <v>6</v>
      </c>
      <c r="I4" s="26"/>
      <c r="J4" s="23" t="s">
        <v>7</v>
      </c>
      <c r="K4" s="24"/>
      <c r="L4" s="24"/>
      <c r="M4" s="35" t="s">
        <v>8</v>
      </c>
      <c r="N4" s="23" t="s">
        <v>9</v>
      </c>
      <c r="O4" s="2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2" customFormat="1" ht="40.5" customHeight="1">
      <c r="A5" s="51"/>
      <c r="B5" s="123" t="s">
        <v>33</v>
      </c>
      <c r="C5" s="123"/>
      <c r="D5" s="123"/>
      <c r="E5" s="123"/>
      <c r="F5" s="124"/>
      <c r="G5" s="62">
        <v>523</v>
      </c>
      <c r="H5" s="63">
        <f ca="1">TODAY()</f>
        <v>38391</v>
      </c>
      <c r="I5" s="64"/>
      <c r="J5" s="125" t="s">
        <v>34</v>
      </c>
      <c r="K5" s="126"/>
      <c r="L5" s="127"/>
      <c r="M5" s="65" t="s">
        <v>35</v>
      </c>
      <c r="N5" s="118"/>
      <c r="O5" s="1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s="2" customFormat="1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8" customFormat="1" ht="23.25" customHeight="1">
      <c r="A7" s="31"/>
      <c r="B7" s="29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 t="s">
        <v>11</v>
      </c>
      <c r="N7" s="7" t="s">
        <v>12</v>
      </c>
      <c r="O7" s="16" t="s">
        <v>13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2" customFormat="1" ht="16.5" customHeight="1">
      <c r="A8" s="33"/>
      <c r="B8" s="120" t="s">
        <v>36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93"/>
      <c r="N8" s="94"/>
      <c r="O8" s="9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2" customFormat="1" ht="16.5" customHeight="1">
      <c r="A9" s="3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04" t="s">
        <v>62</v>
      </c>
      <c r="N9" s="96"/>
      <c r="O9" s="9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2" customFormat="1" ht="16.5" customHeight="1">
      <c r="A10" s="32"/>
      <c r="B10" s="106" t="s">
        <v>59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95">
        <v>4</v>
      </c>
      <c r="N10" s="92">
        <v>9.82</v>
      </c>
      <c r="O10" s="92">
        <f>M10*N10</f>
        <v>39.28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2" customFormat="1" ht="16.5" customHeight="1">
      <c r="A11" s="32"/>
      <c r="B11" s="106" t="s">
        <v>60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95">
        <v>4</v>
      </c>
      <c r="N11" s="92">
        <v>9.82</v>
      </c>
      <c r="O11" s="92">
        <f>M11*N11</f>
        <v>39.28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" customFormat="1" ht="16.5" customHeight="1">
      <c r="A12" s="32"/>
      <c r="B12" s="106" t="s">
        <v>61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95">
        <v>4</v>
      </c>
      <c r="N12" s="92">
        <v>9.82</v>
      </c>
      <c r="O12" s="92">
        <f>M12*N12</f>
        <v>39.28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2" customFormat="1" ht="16.5" customHeight="1">
      <c r="A13" s="32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95"/>
      <c r="N13" s="96"/>
      <c r="O13" s="9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2" customFormat="1" ht="16.5" customHeight="1">
      <c r="A14" s="3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95"/>
      <c r="N14" s="96"/>
      <c r="O14" s="9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2" customFormat="1" ht="16.5" customHeight="1">
      <c r="A15" s="3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95"/>
      <c r="N15" s="96"/>
      <c r="O15" s="9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2" customFormat="1" ht="16.5" customHeight="1">
      <c r="A16" s="3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5"/>
      <c r="N16" s="96"/>
      <c r="O16" s="9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2" customFormat="1" ht="16.5" customHeight="1">
      <c r="A17" s="3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95"/>
      <c r="N17" s="96"/>
      <c r="O17" s="9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2" customFormat="1" ht="16.5" customHeight="1">
      <c r="A18" s="32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95"/>
      <c r="N18" s="96"/>
      <c r="O18" s="9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6.5" customHeight="1">
      <c r="A19" s="41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95"/>
      <c r="N19" s="96"/>
      <c r="O19" s="9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4" customFormat="1" ht="27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2" t="s">
        <v>14</v>
      </c>
      <c r="N20" s="42"/>
      <c r="O20" s="28">
        <f>SUM(O10:O19)</f>
        <v>117.84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39" customFormat="1" ht="35.25" customHeight="1">
      <c r="A21" s="43"/>
      <c r="B21" s="52"/>
      <c r="C21" s="48" t="s">
        <v>15</v>
      </c>
      <c r="D21" s="47" t="s">
        <v>16</v>
      </c>
      <c r="E21" s="47" t="s">
        <v>17</v>
      </c>
      <c r="F21" s="47" t="s">
        <v>18</v>
      </c>
      <c r="G21" s="47" t="s">
        <v>19</v>
      </c>
      <c r="H21" s="43" t="s">
        <v>20</v>
      </c>
      <c r="I21" s="52"/>
      <c r="J21" s="47" t="s">
        <v>21</v>
      </c>
      <c r="K21" s="53" t="s">
        <v>22</v>
      </c>
      <c r="L21" s="54"/>
      <c r="M21" s="47" t="s">
        <v>23</v>
      </c>
      <c r="N21" s="47" t="s">
        <v>24</v>
      </c>
      <c r="O21" s="47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39" customFormat="1" ht="15" customHeight="1">
      <c r="A22" s="43"/>
      <c r="B22" s="52"/>
      <c r="C22" s="48"/>
      <c r="D22" s="47"/>
      <c r="E22" s="47"/>
      <c r="F22" s="47"/>
      <c r="G22" s="47"/>
      <c r="H22" s="37" t="s">
        <v>25</v>
      </c>
      <c r="I22" s="40" t="s">
        <v>26</v>
      </c>
      <c r="J22" s="47"/>
      <c r="K22" s="55"/>
      <c r="L22" s="56"/>
      <c r="M22" s="47"/>
      <c r="N22" s="36" t="s">
        <v>27</v>
      </c>
      <c r="O22" s="36" t="s">
        <v>28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15" ht="26.25" customHeight="1">
      <c r="A23" s="45"/>
      <c r="B23" s="74" t="s">
        <v>29</v>
      </c>
      <c r="C23" s="75">
        <v>4</v>
      </c>
      <c r="D23" s="76">
        <v>427866</v>
      </c>
      <c r="E23" s="76"/>
      <c r="F23" s="76">
        <v>63000</v>
      </c>
      <c r="G23" s="76"/>
      <c r="H23" s="77">
        <v>3</v>
      </c>
      <c r="I23" s="78">
        <v>7267</v>
      </c>
      <c r="J23" s="79"/>
      <c r="K23" s="114" t="s">
        <v>30</v>
      </c>
      <c r="L23" s="115"/>
      <c r="M23" s="82" t="s">
        <v>31</v>
      </c>
      <c r="N23" s="83">
        <f>O20</f>
        <v>117.84</v>
      </c>
      <c r="O23" s="83"/>
    </row>
    <row r="24" spans="1:15" ht="26.25" customHeight="1">
      <c r="A24" s="45"/>
      <c r="B24" s="74" t="s">
        <v>40</v>
      </c>
      <c r="C24" s="84">
        <v>4</v>
      </c>
      <c r="D24" s="79">
        <v>682040</v>
      </c>
      <c r="E24" s="79"/>
      <c r="F24" s="79">
        <v>19900</v>
      </c>
      <c r="G24" s="75"/>
      <c r="H24" s="85">
        <v>3</v>
      </c>
      <c r="I24" s="78">
        <v>3250</v>
      </c>
      <c r="J24" s="79"/>
      <c r="K24" s="114" t="s">
        <v>30</v>
      </c>
      <c r="L24" s="115"/>
      <c r="M24" s="82" t="s">
        <v>31</v>
      </c>
      <c r="N24" s="83"/>
      <c r="O24" s="83">
        <f>O20</f>
        <v>117.84</v>
      </c>
    </row>
    <row r="25" spans="1:15" ht="26.25" customHeight="1">
      <c r="A25" s="57"/>
      <c r="B25" s="86"/>
      <c r="C25" s="75"/>
      <c r="D25" s="87"/>
      <c r="E25" s="87"/>
      <c r="F25" s="87"/>
      <c r="G25" s="87"/>
      <c r="H25" s="88"/>
      <c r="I25" s="89"/>
      <c r="J25" s="75"/>
      <c r="K25" s="80"/>
      <c r="L25" s="81"/>
      <c r="M25" s="90"/>
      <c r="N25" s="83"/>
      <c r="O25" s="83"/>
    </row>
    <row r="26" spans="2:37" s="2" customFormat="1" ht="12">
      <c r="B26" s="112" t="s">
        <v>38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s="2" customFormat="1" ht="12"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</sheetData>
  <mergeCells count="22">
    <mergeCell ref="B13:L13"/>
    <mergeCell ref="K2:L2"/>
    <mergeCell ref="C2:J2"/>
    <mergeCell ref="C1:J1"/>
    <mergeCell ref="B11:L11"/>
    <mergeCell ref="B12:L12"/>
    <mergeCell ref="B26:O26"/>
    <mergeCell ref="B27:O27"/>
    <mergeCell ref="K23:L23"/>
    <mergeCell ref="B14:L14"/>
    <mergeCell ref="B15:L15"/>
    <mergeCell ref="B16:L16"/>
    <mergeCell ref="B17:L17"/>
    <mergeCell ref="K24:L24"/>
    <mergeCell ref="B18:L18"/>
    <mergeCell ref="B19:L19"/>
    <mergeCell ref="N5:O5"/>
    <mergeCell ref="B8:L8"/>
    <mergeCell ref="B10:L10"/>
    <mergeCell ref="B5:F5"/>
    <mergeCell ref="J5:L5"/>
    <mergeCell ref="B9:L9"/>
  </mergeCells>
  <printOptions horizontalCentered="1"/>
  <pageMargins left="0.25" right="0.25" top="0.5" bottom="0.5" header="0.25" footer="0.25"/>
  <pageSetup horizontalDpi="600" verticalDpi="600" orientation="landscape" r:id="rId2"/>
  <headerFooter alignWithMargins="0">
    <oddFooter>&amp;L&amp;6
&amp;F (&amp;A)&amp;R&amp;6
25 November 2003
Prepared by B.J. Goldrup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="75" zoomScaleNormal="75" workbookViewId="0" topLeftCell="B1">
      <selection activeCell="M2" sqref="M2"/>
    </sheetView>
  </sheetViews>
  <sheetFormatPr defaultColWidth="9.140625" defaultRowHeight="12"/>
  <cols>
    <col min="1" max="1" width="1.8515625" style="0" customWidth="1"/>
    <col min="2" max="2" width="22.7109375" style="0" customWidth="1"/>
    <col min="3" max="3" width="2.57421875" style="0" customWidth="1"/>
    <col min="4" max="4" width="10.7109375" style="0" customWidth="1"/>
    <col min="5" max="5" width="4.421875" style="0" customWidth="1"/>
    <col min="6" max="6" width="8.140625" style="0" customWidth="1"/>
    <col min="7" max="7" width="9.7109375" style="0" customWidth="1"/>
    <col min="8" max="8" width="5.57421875" style="0" customWidth="1"/>
    <col min="9" max="9" width="8.57421875" style="0" customWidth="1"/>
    <col min="10" max="10" width="13.140625" style="0" customWidth="1"/>
    <col min="12" max="12" width="12.421875" style="0" customWidth="1"/>
    <col min="13" max="13" width="12.28125" style="0" customWidth="1"/>
    <col min="14" max="14" width="12.57421875" style="0" customWidth="1"/>
    <col min="15" max="15" width="11.57421875" style="0" customWidth="1"/>
    <col min="16" max="16" width="9.00390625" style="1" customWidth="1"/>
    <col min="17" max="37" width="9.140625" style="1" customWidth="1"/>
  </cols>
  <sheetData>
    <row r="1" spans="2:15" ht="33.75" customHeight="1">
      <c r="B1" s="27"/>
      <c r="C1" s="111" t="s">
        <v>0</v>
      </c>
      <c r="D1" s="111"/>
      <c r="E1" s="111"/>
      <c r="F1" s="111"/>
      <c r="G1" s="111"/>
      <c r="H1" s="111"/>
      <c r="I1" s="111"/>
      <c r="J1" s="111"/>
      <c r="K1" s="44"/>
      <c r="L1" s="27"/>
      <c r="M1" s="20" t="s">
        <v>1</v>
      </c>
      <c r="N1" s="49" t="s">
        <v>2</v>
      </c>
      <c r="O1" s="19" t="s">
        <v>3</v>
      </c>
    </row>
    <row r="2" spans="2:15" ht="18" customHeight="1">
      <c r="B2" s="27"/>
      <c r="C2" s="110" t="s">
        <v>37</v>
      </c>
      <c r="D2" s="110"/>
      <c r="E2" s="110"/>
      <c r="F2" s="110"/>
      <c r="G2" s="110"/>
      <c r="H2" s="110"/>
      <c r="I2" s="110"/>
      <c r="J2" s="110"/>
      <c r="K2" s="108" t="s">
        <v>4</v>
      </c>
      <c r="L2" s="109"/>
      <c r="M2" s="21"/>
      <c r="N2" s="50"/>
      <c r="O2" s="22"/>
    </row>
    <row r="3" spans="13:15" ht="16.5" customHeight="1">
      <c r="M3" s="10"/>
      <c r="N3" s="11"/>
      <c r="O3" s="12"/>
    </row>
    <row r="4" spans="1:37" s="5" customFormat="1" ht="9" customHeight="1">
      <c r="A4" s="23"/>
      <c r="B4" s="24" t="s">
        <v>32</v>
      </c>
      <c r="C4" s="24"/>
      <c r="D4" s="24"/>
      <c r="E4" s="24"/>
      <c r="F4" s="26"/>
      <c r="G4" s="25" t="s">
        <v>5</v>
      </c>
      <c r="H4" s="23" t="s">
        <v>6</v>
      </c>
      <c r="I4" s="26"/>
      <c r="J4" s="23" t="s">
        <v>7</v>
      </c>
      <c r="K4" s="24"/>
      <c r="L4" s="24"/>
      <c r="M4" s="35" t="s">
        <v>8</v>
      </c>
      <c r="N4" s="23" t="s">
        <v>9</v>
      </c>
      <c r="O4" s="2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2" customFormat="1" ht="40.5" customHeight="1">
      <c r="A5" s="51"/>
      <c r="B5" s="123"/>
      <c r="C5" s="123"/>
      <c r="D5" s="123"/>
      <c r="E5" s="123"/>
      <c r="F5" s="124"/>
      <c r="G5" s="62"/>
      <c r="H5" s="63"/>
      <c r="I5" s="64"/>
      <c r="J5" s="125"/>
      <c r="K5" s="126"/>
      <c r="L5" s="127"/>
      <c r="M5" s="65"/>
      <c r="N5" s="118"/>
      <c r="O5" s="1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s="2" customFormat="1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8" customFormat="1" ht="23.25" customHeight="1">
      <c r="A7" s="31"/>
      <c r="B7" s="29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 t="s">
        <v>11</v>
      </c>
      <c r="N7" s="7" t="s">
        <v>12</v>
      </c>
      <c r="O7" s="16" t="s">
        <v>13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2" customFormat="1" ht="16.5" customHeight="1">
      <c r="A8" s="33"/>
      <c r="B8" s="120" t="s">
        <v>36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93"/>
      <c r="N8" s="94"/>
      <c r="O8" s="9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2" customFormat="1" ht="16.5" customHeight="1">
      <c r="A9" s="3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04" t="s">
        <v>62</v>
      </c>
      <c r="N9" s="96"/>
      <c r="O9" s="9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2" customFormat="1" ht="16.5" customHeight="1">
      <c r="A10" s="32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95"/>
      <c r="N10" s="92"/>
      <c r="O10" s="92">
        <f>M10*N10</f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2" customFormat="1" ht="16.5" customHeight="1">
      <c r="A11" s="32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95"/>
      <c r="N11" s="105"/>
      <c r="O11" s="9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" customFormat="1" ht="16.5" customHeight="1">
      <c r="A12" s="32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95"/>
      <c r="N12" s="96"/>
      <c r="O12" s="9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2" customFormat="1" ht="16.5" customHeight="1">
      <c r="A13" s="32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95"/>
      <c r="N13" s="96"/>
      <c r="O13" s="9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2" customFormat="1" ht="16.5" customHeight="1">
      <c r="A14" s="3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95"/>
      <c r="N14" s="96"/>
      <c r="O14" s="9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2" customFormat="1" ht="16.5" customHeight="1">
      <c r="A15" s="3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95"/>
      <c r="N15" s="96"/>
      <c r="O15" s="9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2" customFormat="1" ht="16.5" customHeight="1">
      <c r="A16" s="3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5"/>
      <c r="N16" s="96"/>
      <c r="O16" s="9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2" customFormat="1" ht="16.5" customHeight="1">
      <c r="A17" s="41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7"/>
      <c r="M17" s="95"/>
      <c r="N17" s="96"/>
      <c r="O17" s="9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4" customFormat="1" ht="27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2" t="s">
        <v>14</v>
      </c>
      <c r="N18" s="42"/>
      <c r="O18" s="28">
        <f>SUM(O10:O17)</f>
        <v>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39" customFormat="1" ht="35.25" customHeight="1">
      <c r="A19" s="43"/>
      <c r="B19" s="52"/>
      <c r="C19" s="48" t="s">
        <v>15</v>
      </c>
      <c r="D19" s="47" t="s">
        <v>16</v>
      </c>
      <c r="E19" s="47" t="s">
        <v>17</v>
      </c>
      <c r="F19" s="47" t="s">
        <v>18</v>
      </c>
      <c r="G19" s="47" t="s">
        <v>19</v>
      </c>
      <c r="H19" s="43" t="s">
        <v>20</v>
      </c>
      <c r="I19" s="52"/>
      <c r="J19" s="47" t="s">
        <v>21</v>
      </c>
      <c r="K19" s="53" t="s">
        <v>22</v>
      </c>
      <c r="L19" s="54"/>
      <c r="M19" s="47" t="s">
        <v>23</v>
      </c>
      <c r="N19" s="47" t="s">
        <v>24</v>
      </c>
      <c r="O19" s="47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 s="39" customFormat="1" ht="15" customHeight="1">
      <c r="A20" s="43"/>
      <c r="B20" s="52"/>
      <c r="C20" s="48"/>
      <c r="D20" s="47"/>
      <c r="E20" s="47"/>
      <c r="F20" s="47"/>
      <c r="G20" s="47"/>
      <c r="H20" s="37" t="s">
        <v>25</v>
      </c>
      <c r="I20" s="40" t="s">
        <v>26</v>
      </c>
      <c r="J20" s="47"/>
      <c r="K20" s="55"/>
      <c r="L20" s="56"/>
      <c r="M20" s="47"/>
      <c r="N20" s="36" t="s">
        <v>27</v>
      </c>
      <c r="O20" s="36" t="s">
        <v>28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1:15" ht="26.25" customHeight="1">
      <c r="A21" s="45"/>
      <c r="B21" s="74"/>
      <c r="C21" s="75"/>
      <c r="D21" s="76"/>
      <c r="E21" s="76"/>
      <c r="F21" s="76"/>
      <c r="G21" s="76"/>
      <c r="H21" s="77"/>
      <c r="I21" s="78"/>
      <c r="J21" s="79"/>
      <c r="K21" s="114"/>
      <c r="L21" s="115"/>
      <c r="M21" s="82"/>
      <c r="N21" s="83"/>
      <c r="O21" s="83"/>
    </row>
    <row r="22" spans="1:15" ht="26.25" customHeight="1">
      <c r="A22" s="45"/>
      <c r="B22" s="74"/>
      <c r="C22" s="84"/>
      <c r="D22" s="79"/>
      <c r="E22" s="79"/>
      <c r="F22" s="79"/>
      <c r="G22" s="75"/>
      <c r="H22" s="85"/>
      <c r="I22" s="78"/>
      <c r="J22" s="79"/>
      <c r="K22" s="114"/>
      <c r="L22" s="115"/>
      <c r="M22" s="82"/>
      <c r="N22" s="83"/>
      <c r="O22" s="83">
        <f>O18</f>
        <v>0</v>
      </c>
    </row>
    <row r="23" spans="1:15" ht="26.25" customHeight="1">
      <c r="A23" s="57"/>
      <c r="B23" s="86"/>
      <c r="C23" s="75"/>
      <c r="D23" s="87"/>
      <c r="E23" s="87"/>
      <c r="F23" s="87"/>
      <c r="G23" s="87"/>
      <c r="H23" s="88"/>
      <c r="I23" s="89"/>
      <c r="J23" s="75"/>
      <c r="K23" s="80"/>
      <c r="L23" s="81"/>
      <c r="M23" s="90"/>
      <c r="N23" s="83"/>
      <c r="O23" s="83"/>
    </row>
    <row r="24" spans="2:37" s="2" customFormat="1" ht="12">
      <c r="B24" s="112" t="s">
        <v>38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7" s="2" customFormat="1" ht="12">
      <c r="B25" s="113" t="s">
        <v>39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</sheetData>
  <mergeCells count="20">
    <mergeCell ref="N5:O5"/>
    <mergeCell ref="B8:L8"/>
    <mergeCell ref="B10:L10"/>
    <mergeCell ref="B5:F5"/>
    <mergeCell ref="J5:L5"/>
    <mergeCell ref="B9:L9"/>
    <mergeCell ref="B24:O24"/>
    <mergeCell ref="B25:O25"/>
    <mergeCell ref="K21:L21"/>
    <mergeCell ref="B12:L12"/>
    <mergeCell ref="B13:L13"/>
    <mergeCell ref="B14:L14"/>
    <mergeCell ref="B15:L15"/>
    <mergeCell ref="K22:L22"/>
    <mergeCell ref="B16:L16"/>
    <mergeCell ref="B17:L17"/>
    <mergeCell ref="B11:L11"/>
    <mergeCell ref="K2:L2"/>
    <mergeCell ref="C2:J2"/>
    <mergeCell ref="C1:J1"/>
  </mergeCells>
  <printOptions horizontalCentered="1"/>
  <pageMargins left="0.25" right="0.25" top="0.5" bottom="0.5" header="0.25" footer="0.25"/>
  <pageSetup horizontalDpi="600" verticalDpi="600" orientation="landscape" r:id="rId2"/>
  <headerFooter alignWithMargins="0">
    <oddFooter>&amp;L&amp;6
&amp;F (&amp;A)&amp;R&amp;6
25 November 2003
Prepared by B.J. Goldrup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Radiological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Hoang</dc:creator>
  <cp:keywords/>
  <dc:description/>
  <cp:lastModifiedBy>Irene Shipkova</cp:lastModifiedBy>
  <cp:lastPrinted>2004-12-03T21:35:41Z</cp:lastPrinted>
  <dcterms:created xsi:type="dcterms:W3CDTF">1998-08-25T15:17:24Z</dcterms:created>
  <dcterms:modified xsi:type="dcterms:W3CDTF">2005-02-08T18:20:19Z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-1066390218</vt:i4>
  </property>
  <property fmtid="{D5CDD505-2E9C-101B-9397-08002B2CF9AE}" pid="3" name="_EmailSubject">
    <vt:lpwstr>blood policy</vt:lpwstr>
  </property>
  <property fmtid="{D5CDD505-2E9C-101B-9397-08002B2CF9AE}" pid="4" name="_AuthorEmail">
    <vt:lpwstr>IShipkova@college.ucla.edu</vt:lpwstr>
  </property>
  <property fmtid="{D5CDD505-2E9C-101B-9397-08002B2CF9AE}" pid="5" name="_AuthorEmailDisplayName">
    <vt:lpwstr>Shipkova, Irene</vt:lpwstr>
  </property>
  <property fmtid="{D5CDD505-2E9C-101B-9397-08002B2CF9AE}" pid="6" name="_PreviousAdHocReviewCycleID">
    <vt:i4>1796916750</vt:i4>
  </property>
</Properties>
</file>